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murgilez/Documents/TRABAJOS/2024/JULIO 2024/ESTRATEGIA JOVEN PRODUCTIVO/"/>
    </mc:Choice>
  </mc:AlternateContent>
  <xr:revisionPtr revIDLastSave="0" documentId="13_ncr:1_{4764FD05-B205-954B-ABD1-CE58A58C5BB6}" xr6:coauthVersionLast="47" xr6:coauthVersionMax="47" xr10:uidLastSave="{00000000-0000-0000-0000-000000000000}"/>
  <bookViews>
    <workbookView xWindow="4140" yWindow="500" windowWidth="23280" windowHeight="13200" xr2:uid="{00000000-000D-0000-FFFF-FFFF00000000}"/>
  </bookViews>
  <sheets>
    <sheet name="JOVEN PRODUCTIVO" sheetId="1" r:id="rId1"/>
    <sheet name="FORMA DE PAGO" sheetId="4" state="hidden" r:id="rId2"/>
    <sheet name="PROVINCIA" sheetId="2" state="hidden" r:id="rId3"/>
    <sheet name="CANTON" sheetId="3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AFH1">#N/A</definedName>
    <definedName name="____AFH2">#REF!</definedName>
    <definedName name="____AFH3">#REF!</definedName>
    <definedName name="____AFH4">#N/A</definedName>
    <definedName name="____AFH7">#N/A</definedName>
    <definedName name="____AXO2">#REF!</definedName>
    <definedName name="____PRO1">#REF!</definedName>
    <definedName name="____PRO10">#N/A</definedName>
    <definedName name="____PRO2">#REF!</definedName>
    <definedName name="____PRO3">#REF!</definedName>
    <definedName name="____PRO4">#REF!</definedName>
    <definedName name="____PRO5">#REF!</definedName>
    <definedName name="____PRO6">#REF!</definedName>
    <definedName name="____PRO7">#REF!</definedName>
    <definedName name="____PRO8">#REF!</definedName>
    <definedName name="____PRO9">#REF!</definedName>
    <definedName name="___AFH1">#N/A</definedName>
    <definedName name="___AFH2">#REF!</definedName>
    <definedName name="___AFH3">#REF!</definedName>
    <definedName name="___AFH4">#N/A</definedName>
    <definedName name="___AFH5">#REF!</definedName>
    <definedName name="___AFH6">#REF!</definedName>
    <definedName name="___AFH7">#N/A</definedName>
    <definedName name="___AXO2">#REF!</definedName>
    <definedName name="___PRO1">#REF!</definedName>
    <definedName name="___PRO10">#N/A</definedName>
    <definedName name="___PRO2">#REF!</definedName>
    <definedName name="___PRO3">#REF!</definedName>
    <definedName name="___PRO4">#REF!</definedName>
    <definedName name="___PRO5">#REF!</definedName>
    <definedName name="___PRO6">#REF!</definedName>
    <definedName name="___PRO7">#REF!</definedName>
    <definedName name="___PRO8">#REF!</definedName>
    <definedName name="___PRO9">#REF!</definedName>
    <definedName name="__AFH1">#N/A</definedName>
    <definedName name="__AFH2">#REF!</definedName>
    <definedName name="__AFH3">#REF!</definedName>
    <definedName name="__AFH4">#N/A</definedName>
    <definedName name="__AFH5">#REF!</definedName>
    <definedName name="__AFH6">#REF!</definedName>
    <definedName name="__AFH7">#N/A</definedName>
    <definedName name="__AXO2">#REF!</definedName>
    <definedName name="__PRO1">#REF!</definedName>
    <definedName name="__PRO10">#N/A</definedName>
    <definedName name="__PRO2">#REF!</definedName>
    <definedName name="__PRO3">#REF!</definedName>
    <definedName name="__PRO4">#REF!</definedName>
    <definedName name="__PRO5">#REF!</definedName>
    <definedName name="__PRO6">#REF!</definedName>
    <definedName name="__PRO7">#REF!</definedName>
    <definedName name="__PRO8">#REF!</definedName>
    <definedName name="__PRO9">#REF!</definedName>
    <definedName name="_11">#REF!</definedName>
    <definedName name="_12">#REF!</definedName>
    <definedName name="_3">#REF!</definedName>
    <definedName name="_6">#REF!</definedName>
    <definedName name="_8">#REF!</definedName>
    <definedName name="_9">#REF!</definedName>
    <definedName name="_AFH1">#N/A</definedName>
    <definedName name="_AFH2">[1]PROYECTO!#REF!</definedName>
    <definedName name="_AFH3">[1]PROYECTO!#REF!</definedName>
    <definedName name="_AFH4">#N/A</definedName>
    <definedName name="_AFH5">#REF!</definedName>
    <definedName name="_AFH6">#REF!</definedName>
    <definedName name="_AFH7">#N/A</definedName>
    <definedName name="_AXO2">#REF!</definedName>
    <definedName name="_C1">[1]PROYECTO!#REF!</definedName>
    <definedName name="_PRO1">[1]PROYECTO!#REF!</definedName>
    <definedName name="_PRO10">#N/A</definedName>
    <definedName name="_PRO2">[1]PROYECTO!#REF!</definedName>
    <definedName name="_PRO3">[1]PROYECTO!#REF!</definedName>
    <definedName name="_PRO4">[1]PROYECTO!#REF!</definedName>
    <definedName name="_PRO5">[1]PROYECTO!#REF!</definedName>
    <definedName name="_PRO6">[1]PROYECTO!#REF!</definedName>
    <definedName name="_PRO7">[1]PROYECTO!#REF!</definedName>
    <definedName name="_PRO8">[1]PROYECTO!#REF!</definedName>
    <definedName name="_PRO9">[1]PROYECTO!#REF!</definedName>
    <definedName name="_Regression_Out" hidden="1">#REF!</definedName>
    <definedName name="_Regression_X" hidden="1">#REF!</definedName>
    <definedName name="_Regression_Y" hidden="1">#REF!</definedName>
    <definedName name="\1">[1]PROYECTO!#REF!</definedName>
    <definedName name="\a">[1]PROYECTO!#REF!</definedName>
    <definedName name="\e">[1]PROYECTO!#REF!</definedName>
    <definedName name="\h">[1]PROYECTO!#REF!</definedName>
    <definedName name="\i">[1]PROYECTO!#REF!</definedName>
    <definedName name="\k">[1]PROYECTO!#REF!</definedName>
    <definedName name="\m">[1]PROYECTO!#REF!</definedName>
    <definedName name="\n">[1]PROYECTO!#REF!</definedName>
    <definedName name="\o">[1]PROYECTO!#REF!</definedName>
    <definedName name="\q">[1]PROYECTO!#REF!</definedName>
    <definedName name="\t">[1]PROYECTO!#REF!</definedName>
    <definedName name="\u">[1]PROYECTO!#REF!</definedName>
    <definedName name="\v">[1]PROYECTO!#REF!</definedName>
    <definedName name="\w">[1]PROYECTO!#REF!</definedName>
    <definedName name="\x">[1]PROYECTO!#REF!</definedName>
    <definedName name="\y">[1]PROYECTO!#REF!</definedName>
    <definedName name="\z">[1]PROYECTO!#REF!</definedName>
    <definedName name="A_IMPRESIÓN_IM">#REF!</definedName>
    <definedName name="AF1_">[1]PROYECTO!#REF!</definedName>
    <definedName name="AF2_">[1]PROYECTO!#REF!</definedName>
    <definedName name="AF3_">[1]PROYECTO!#REF!</definedName>
    <definedName name="AFH1.1">#N/A</definedName>
    <definedName name="AFH1.2">#N/A</definedName>
    <definedName name="AFH2.1">[1]PROYECTO!#REF!</definedName>
    <definedName name="AFH2.2">#N/A</definedName>
    <definedName name="AFH3.1">[1]PROYECTO!#REF!</definedName>
    <definedName name="AFH3.2">[1]PROYECTO!#REF!</definedName>
    <definedName name="AFH4.1">#N/A</definedName>
    <definedName name="AFH5.1">#REF!</definedName>
    <definedName name="AFH5.2">#REF!</definedName>
    <definedName name="AFH6.1">#REF!</definedName>
    <definedName name="AFH6.2">#REF!</definedName>
    <definedName name="AREA">#N/A</definedName>
    <definedName name="_xlnm.Print_Area" localSheetId="0">'JOVEN PRODUCTIVO'!$A$1:$I$137</definedName>
    <definedName name="AXO.4">#REF!</definedName>
    <definedName name="AZUAY">CANTON!$E$3:$E$17</definedName>
    <definedName name="BE_Base_General">'[2]Base Empleados'!$B$2:$AF$890</definedName>
    <definedName name="BOLÍVAR">CANTON!$E$18:$E$24</definedName>
    <definedName name="CAÑAR">CANTON!$E$25:$E$31</definedName>
    <definedName name="CARCHI">CANTON!$E$32:$E$37</definedName>
    <definedName name="CHIMBORAZO">CANTON!$E$45:$E$54</definedName>
    <definedName name="Costo_Dia">'[3]HISTOGRAMA VALORADO'!$H$18:$H$390</definedName>
    <definedName name="COTOPAXI">CANTON!$E$38:$E$44</definedName>
    <definedName name="CRIS">'[4]s&amp;s'!#REF!</definedName>
    <definedName name="CRIS2">'[4]s&amp;s'!#REF!</definedName>
    <definedName name="EL_ORO">CANTON!$E$55:$E$68</definedName>
    <definedName name="EQUIPOS">[3]EQUIPOS!$B$3:$G$52</definedName>
    <definedName name="EQUIPOS_Equipo">[3]EQUIPOS!$B$3:$B$52</definedName>
    <definedName name="ESMERALDAS">CANTON!$E$69:$E$75</definedName>
    <definedName name="FA">'[4]s&amp;s'!#REF!</definedName>
    <definedName name="FAK">'[4]s&amp;s'!#REF!</definedName>
    <definedName name="Final">[3]HISTOGRAMA!$G$18:$G$269</definedName>
    <definedName name="FKADJFA">'[4]s&amp;s'!#REF!</definedName>
    <definedName name="FPAGO">'FORMA DE PAGO'!$A$1:$A$4</definedName>
    <definedName name="GALÁPAGOS">CANTON!$E$205:$E$207</definedName>
    <definedName name="garante">[1]PROYECTO!#REF!</definedName>
    <definedName name="GLOBAL1">#REF!</definedName>
    <definedName name="GUAYAS">CANTON!$E$76:$E$100</definedName>
    <definedName name="IMBABURA">CANTON!$E$101:$E$106</definedName>
    <definedName name="INDI">[5]PROYECTO!#REF!</definedName>
    <definedName name="INDICES">[5]PROYECTO!#REF!</definedName>
    <definedName name="INDICESPAUL">[5]PROYECTO!#REF!</definedName>
    <definedName name="INGRESO_PROYECTOS">[6]Hoja2!$L$4:$L$9</definedName>
    <definedName name="INGRESOS">[6]Hoja2!$J$4:$J$8</definedName>
    <definedName name="Inicial">[3]HISTOGRAMA!$F$18:$F$269</definedName>
    <definedName name="l">'[4]s&amp;s'!#REF!</definedName>
    <definedName name="LN_Día_Adicional">'[4]s&amp;s'!#REF!</definedName>
    <definedName name="LN_Dias_Trab_Efe.">'[4]s&amp;s'!#REF!</definedName>
    <definedName name="LN_Dias_Trab.">'[4]s&amp;s'!#REF!</definedName>
    <definedName name="LN_Jornada">'[4]s&amp;s'!#REF!</definedName>
    <definedName name="LN_Numero_HEC">'[4]s&amp;s'!#REF!</definedName>
    <definedName name="LN_Numero_HES">'[4]s&amp;s'!#REF!</definedName>
    <definedName name="LN_Sueldo_Contrato">'[4]s&amp;s'!#REF!</definedName>
    <definedName name="LN_Tipo_Liq.">'[4]s&amp;s'!#REF!</definedName>
    <definedName name="LOJA">CANTON!$E$107:$E$122</definedName>
    <definedName name="LOS_RÍOS">CANTON!$E$123:$E$135</definedName>
    <definedName name="MAC">[1]PROYECTO!#REF!</definedName>
    <definedName name="MANABÍ">CANTON!$E$136:$E$157</definedName>
    <definedName name="MATERIALES_Descripcion">[3]MATERIALES!$B$3:$B$689</definedName>
    <definedName name="MORONA_SANTIAGO">CANTON!$E$158:$E$169</definedName>
    <definedName name="N_Empleados">[3]HISTOGRAMA!$E$18:$E$269</definedName>
    <definedName name="NAPO">CANTON!$E$170:$E$174</definedName>
    <definedName name="ORELLANA">CANTON!$E$215:$E$218</definedName>
    <definedName name="P_1215">[2]PARAMETROS!$L$3</definedName>
    <definedName name="P_833">[2]PARAMETROS!$L$5</definedName>
    <definedName name="P_935">[2]PARAMETROS!$L$2</definedName>
    <definedName name="P_Mes">[2]PARAMETROS!$C$8</definedName>
    <definedName name="P_Proyectos_Codigo">[2]PARAMETROS!$R$10:$R$16</definedName>
    <definedName name="P_SB">[2]PARAMETROS!$L$4</definedName>
    <definedName name="P_TS_Cargos">'[7]Tabla Salarial'!$D$3:$D$70</definedName>
    <definedName name="P_TS_Datos">'[7]Tabla Salarial'!$D$3:$AK$70</definedName>
    <definedName name="PASTAZA">CANTON!$E$175:$E$178</definedName>
    <definedName name="PICHINCHA">CANTON!$E$179:$E$186</definedName>
    <definedName name="PRES_EQUIPOS_DATOS">'[7]Tabla Equipos'!$C$5:$N$54</definedName>
    <definedName name="PRO">[1]PROYECTO!#REF!</definedName>
    <definedName name="PRO1.1">#N/A</definedName>
    <definedName name="PROT">[1]PROYECTO!#REF!</definedName>
    <definedName name="PROVINCIA">PROVINCIA!$C$3:$C$27</definedName>
    <definedName name="PROY1">#N/A</definedName>
    <definedName name="PROY2">[1]PROYECTO!#REF!</definedName>
    <definedName name="PROY3">#N/A</definedName>
    <definedName name="RESUMEN7">[8]Hoja2!$A$16:$A$21</definedName>
    <definedName name="ROE">#REF!</definedName>
    <definedName name="RP_Mano_de_Obra">'[3]SSDY Cementerio'!$E$27:$E$71</definedName>
    <definedName name="RP_MO_Costo_Total_Dia">'[3]SSDY Cementerio'!$O$27:$O$71</definedName>
    <definedName name="RP_MO_Dias_Trab.">'[3]SSDY Cementerio'!$I$27:$I$71</definedName>
    <definedName name="RP_MO_No_Empl.">'[3]SSDY Cementerio'!$F$27:$F$71</definedName>
    <definedName name="SANTA_ELENA">CANTON!$E$221:$E$223</definedName>
    <definedName name="SANTO_DOMINGO_DE_LOS_TSÁCHILAS">CANTON!$E$219:$E$220</definedName>
    <definedName name="SUBC_Detalle">[3]SUBCONTRATOS!$B$3:$B$21</definedName>
    <definedName name="SUBCONTRATOS">[3]SUBCONTRATOS!$B$3:$H$21</definedName>
    <definedName name="SUBPROYECTO">[9]PROYECTO!#REF!</definedName>
    <definedName name="SUCUMBÍOS">CANTON!$E$208:$E$214</definedName>
    <definedName name="T_P_E_Codigo_Equipo">'[7]Tabla Equipos'!$C$5:$C$54</definedName>
    <definedName name="TABLA_MATERIALES">[3]MATERIALES!$B$3:$G$689</definedName>
    <definedName name="TABLA_SALARIAL">'[3]TABLA SALARIAL'!$B$3:$AA$76</definedName>
    <definedName name="Tiempo">[3]HISTOGRAMA!$I$18:$CJ$18</definedName>
    <definedName name="TIPO">[6]Hoja2!$D$2:$D$3</definedName>
    <definedName name="TIPO_GASTO">[6]Hoja2!$K$30:$K$39</definedName>
    <definedName name="TSAL_Bono_Geografico">'[3]TABLA SALARIAL'!$I$3:$I$76</definedName>
    <definedName name="TSAL_Cargo">'[3]TABLA SALARIAL'!$B$3:$B$76</definedName>
    <definedName name="TSAL_Costo_Total">'[3]TABLA SALARIAL'!$Y$3:$Y$76</definedName>
    <definedName name="TSAL_HE_50">'[3]TABLA SALARIAL'!$F$3:$F$76</definedName>
    <definedName name="TSAL_Provisiones">'[3]TABLA SALARIAL'!$Q$3:$Q$76</definedName>
    <definedName name="TSAL_Sueldo">'[3]TABLA SALARIAL'!$H$3:$H$76</definedName>
    <definedName name="TSAL_T_C">'[3]TABLA SALARIAL'!$C$3:$C$76</definedName>
    <definedName name="TSAL_T_M">'[3]TABLA SALARIAL'!$D$3:$D$76</definedName>
    <definedName name="TSAL_Total_Adm.">'[3]TABLA SALARIAL'!$X$3:$X$76</definedName>
    <definedName name="TSAL_Total_ingresos">'[3]TABLA SALARIAL'!$K$3:$K$76</definedName>
    <definedName name="TUNGURAHUA">CANTON!$E$187:$E$195</definedName>
    <definedName name="xcxfds">#REF!</definedName>
    <definedName name="ZAMORA_CHINCHIPE">CANTON!$E$196:$E$204</definedName>
    <definedName name="ZONA_EN_ESTUDIO">CANTON!$E$224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1" l="1"/>
  <c r="D37" i="1"/>
  <c r="H99" i="1" l="1"/>
  <c r="H104" i="1"/>
  <c r="D134" i="1" l="1"/>
  <c r="D133" i="1"/>
  <c r="D104" i="1" l="1"/>
  <c r="H100" i="1" s="1"/>
  <c r="D81" i="1"/>
  <c r="N88" i="1" l="1"/>
  <c r="R115" i="1" l="1"/>
  <c r="D101" i="1" l="1"/>
  <c r="D111" i="1" l="1"/>
  <c r="H96" i="1" l="1"/>
  <c r="H101" i="1" s="1"/>
  <c r="H112" i="1" s="1"/>
  <c r="H113" i="1" s="1"/>
  <c r="D88" i="1"/>
  <c r="H85" i="1"/>
  <c r="H81" i="1"/>
  <c r="H89" i="1" l="1"/>
  <c r="D112" i="1"/>
  <c r="D94" i="1"/>
  <c r="H90" i="1" l="1"/>
  <c r="H9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Nicolalde Herrera Luis David</author>
    <author>Erazo Salazar Luis Alonso</author>
    <author>Gonzaga Leon Pedro Javier</author>
  </authors>
  <commentList>
    <comment ref="D6" authorId="0" shapeId="0" xr:uid="{00000000-0006-0000-0000-000001000000}">
      <text>
        <r>
          <rPr>
            <sz val="9"/>
            <color rgb="FF000000"/>
            <rFont val="Tahoma"/>
            <family val="2"/>
          </rPr>
          <t>Escriba sus apellidos y nombres completos</t>
        </r>
      </text>
    </comment>
    <comment ref="D7" authorId="0" shapeId="0" xr:uid="{00000000-0006-0000-0000-000002000000}">
      <text>
        <r>
          <rPr>
            <sz val="9"/>
            <color rgb="FF000000"/>
            <rFont val="Tahoma"/>
            <family val="2"/>
          </rPr>
          <t>Digite su número de cédula de ciudadanía</t>
        </r>
      </text>
    </comment>
    <comment ref="D8" authorId="0" shapeId="0" xr:uid="{00000000-0006-0000-0000-000003000000}">
      <text>
        <r>
          <rPr>
            <sz val="9"/>
            <color rgb="FF000000"/>
            <rFont val="Tahoma"/>
            <family val="2"/>
          </rPr>
          <t>Elija la opción más adecuada</t>
        </r>
      </text>
    </comment>
    <comment ref="D10" authorId="0" shapeId="0" xr:uid="{00000000-0006-0000-0000-000004000000}">
      <text>
        <r>
          <rPr>
            <sz val="9"/>
            <color rgb="FF000000"/>
            <rFont val="Tahoma"/>
            <family val="2"/>
          </rPr>
          <t>Indique su fecha de nacimiento
DD/MM/AAAA</t>
        </r>
      </text>
    </comment>
    <comment ref="G10" authorId="1" shapeId="0" xr:uid="{00000000-0006-0000-0000-000005000000}">
      <text>
        <r>
          <rPr>
            <b/>
            <sz val="9"/>
            <color rgb="FF000000"/>
            <rFont val="Tahoma"/>
            <family val="2"/>
          </rPr>
          <t>Digite su edad en números</t>
        </r>
      </text>
    </comment>
    <comment ref="E11" authorId="2" shapeId="0" xr:uid="{00000000-0006-0000-0000-000006000000}">
      <text>
        <r>
          <rPr>
            <sz val="9"/>
            <color rgb="FF000000"/>
            <rFont val="Tahoma"/>
            <family val="2"/>
          </rPr>
          <t>ESCOJA LA PROVINCIA DONDE RESIDE</t>
        </r>
      </text>
    </comment>
    <comment ref="G11" authorId="2" shapeId="0" xr:uid="{00000000-0006-0000-0000-000007000000}">
      <text>
        <r>
          <rPr>
            <sz val="9"/>
            <color rgb="FF000000"/>
            <rFont val="Tahoma"/>
            <family val="2"/>
          </rPr>
          <t>ESCOJA EL CANTÓN DONDE RESIDE</t>
        </r>
      </text>
    </comment>
    <comment ref="I11" authorId="0" shapeId="0" xr:uid="{00000000-0006-0000-0000-000008000000}">
      <text>
        <r>
          <rPr>
            <sz val="9"/>
            <color rgb="FF000000"/>
            <rFont val="Tahoma"/>
            <family val="2"/>
          </rPr>
          <t>Escriba el nombre de la parroquia en la que está establecido su domicilio</t>
        </r>
      </text>
    </comment>
    <comment ref="D12" authorId="0" shapeId="0" xr:uid="{00000000-0006-0000-0000-000009000000}">
      <text>
        <r>
          <rPr>
            <sz val="9"/>
            <color rgb="FF000000"/>
            <rFont val="Tahoma"/>
            <family val="2"/>
          </rPr>
          <t>Escriba la calle principal, numeráción y calle secundaria de su domicilio.</t>
        </r>
      </text>
    </comment>
    <comment ref="E14" authorId="0" shapeId="0" xr:uid="{00000000-0006-0000-0000-00000A000000}">
      <text>
        <r>
          <rPr>
            <sz val="9"/>
            <color rgb="FF000000"/>
            <rFont val="Tahoma"/>
            <family val="2"/>
          </rPr>
          <t xml:space="preserve">Digite su número de teléfono anteponiendo el código regional
</t>
        </r>
      </text>
    </comment>
    <comment ref="H14" authorId="0" shapeId="0" xr:uid="{00000000-0006-0000-0000-00000B000000}">
      <text>
        <r>
          <rPr>
            <sz val="9"/>
            <color rgb="FF000000"/>
            <rFont val="Tahoma"/>
            <family val="2"/>
          </rPr>
          <t>Ingrese su número de teléfono celular</t>
        </r>
      </text>
    </comment>
    <comment ref="D15" authorId="0" shapeId="0" xr:uid="{00000000-0006-0000-0000-00000C000000}">
      <text>
        <r>
          <rPr>
            <sz val="9"/>
            <color rgb="FF000000"/>
            <rFont val="Tahoma"/>
            <family val="2"/>
          </rPr>
          <t>Escriba su dirección de correo electrónico</t>
        </r>
      </text>
    </comment>
    <comment ref="E18" authorId="2" shapeId="0" xr:uid="{00000000-0006-0000-0000-00000D000000}">
      <text>
        <r>
          <rPr>
            <sz val="9"/>
            <color rgb="FF000000"/>
            <rFont val="Tahoma"/>
            <family val="2"/>
          </rPr>
          <t xml:space="preserve">ESCOJA LA PROVINCIA DONDE SE DESARROLLARA LA ACTIVIDAD ECONÓMICA
</t>
        </r>
      </text>
    </comment>
    <comment ref="G18" authorId="2" shapeId="0" xr:uid="{00000000-0006-0000-0000-00000E000000}">
      <text>
        <r>
          <rPr>
            <sz val="9"/>
            <color rgb="FF000000"/>
            <rFont val="Tahoma"/>
            <family val="2"/>
          </rPr>
          <t>ESCOJA EL CANTÓN DONDE SE DESARROLLARA LA ACTIVIDAD ECONÓMICA</t>
        </r>
      </text>
    </comment>
    <comment ref="I18" authorId="0" shapeId="0" xr:uid="{00000000-0006-0000-0000-00000F000000}">
      <text>
        <r>
          <rPr>
            <sz val="9"/>
            <color rgb="FF000000"/>
            <rFont val="Tahoma"/>
            <family val="2"/>
          </rPr>
          <t>Escriba el nombre de la parroquia en la que está establecido su actividad económica</t>
        </r>
      </text>
    </comment>
    <comment ref="D19" authorId="0" shapeId="0" xr:uid="{00000000-0006-0000-0000-000010000000}">
      <text>
        <r>
          <rPr>
            <sz val="9"/>
            <color rgb="FF000000"/>
            <rFont val="Tahoma"/>
            <family val="2"/>
          </rPr>
          <t>Escriba la calle principal, numeráción y calle secundaria de su actividad económica.</t>
        </r>
      </text>
    </comment>
    <comment ref="D20" authorId="0" shapeId="0" xr:uid="{00000000-0006-0000-0000-000011000000}">
      <text>
        <r>
          <rPr>
            <sz val="9"/>
            <color rgb="FF000000"/>
            <rFont val="Tahoma"/>
            <family val="2"/>
          </rPr>
          <t>Describa de manera más precisa su actividad económica</t>
        </r>
      </text>
    </comment>
    <comment ref="D21" authorId="0" shapeId="0" xr:uid="{00000000-0006-0000-0000-000012000000}">
      <text>
        <r>
          <rPr>
            <sz val="9"/>
            <color rgb="FF000000"/>
            <rFont val="Tahoma"/>
            <family val="2"/>
          </rPr>
          <t>Elija la opción más adecuada</t>
        </r>
      </text>
    </comment>
    <comment ref="D22" authorId="0" shapeId="0" xr:uid="{00000000-0006-0000-0000-000013000000}">
      <text>
        <r>
          <rPr>
            <sz val="9"/>
            <color rgb="FF000000"/>
            <rFont val="Tahoma"/>
            <family val="2"/>
          </rPr>
          <t>Escriba el nombre comercial de su actividad económica</t>
        </r>
      </text>
    </comment>
    <comment ref="E24" authorId="0" shapeId="0" xr:uid="{00000000-0006-0000-0000-000014000000}">
      <text>
        <r>
          <rPr>
            <sz val="9"/>
            <color rgb="FF000000"/>
            <rFont val="Tahoma"/>
            <family val="2"/>
          </rPr>
          <t xml:space="preserve">Señale su aporte monetario expresado en dólares
</t>
        </r>
      </text>
    </comment>
    <comment ref="G24" authorId="0" shapeId="0" xr:uid="{00000000-0006-0000-0000-000015000000}">
      <text>
        <r>
          <rPr>
            <sz val="9"/>
            <color rgb="FF000000"/>
            <rFont val="Tahoma"/>
            <family val="2"/>
          </rPr>
          <t>Señale su aporte monetario expresado en dólares</t>
        </r>
      </text>
    </comment>
    <comment ref="I24" authorId="0" shapeId="0" xr:uid="{00000000-0006-0000-0000-000016000000}">
      <text>
        <r>
          <rPr>
            <sz val="9"/>
            <color rgb="FF000000"/>
            <rFont val="Tahoma"/>
            <family val="2"/>
          </rPr>
          <t>Señale su aporte monetario expresado en dólares</t>
        </r>
      </text>
    </comment>
    <comment ref="E25" authorId="0" shapeId="0" xr:uid="{00000000-0006-0000-0000-000017000000}">
      <text>
        <r>
          <rPr>
            <sz val="9"/>
            <color rgb="FF000000"/>
            <rFont val="Tahoma"/>
            <family val="2"/>
          </rPr>
          <t>Elija el mes de inicio de su actividad económica. En caso de que no haya iniciado su actividad económica, escoja el mes 00.</t>
        </r>
      </text>
    </comment>
    <comment ref="H25" authorId="0" shapeId="0" xr:uid="{00000000-0006-0000-0000-000018000000}">
      <text>
        <r>
          <rPr>
            <sz val="9"/>
            <color rgb="FF000000"/>
            <rFont val="Tahoma"/>
            <family val="2"/>
          </rPr>
          <t>Elija el año de inicio de su actividad económica. En caso de que no haya iniciado su actividad económica, escoja el año 9999</t>
        </r>
      </text>
    </comment>
    <comment ref="D29" authorId="0" shapeId="0" xr:uid="{00000000-0006-0000-0000-000019000000}">
      <text>
        <r>
          <rPr>
            <sz val="9"/>
            <color rgb="FF000000"/>
            <rFont val="Tahoma"/>
            <family val="2"/>
          </rPr>
          <t>Elija la opción más adecuada</t>
        </r>
      </text>
    </comment>
    <comment ref="D31" authorId="0" shapeId="0" xr:uid="{00000000-0006-0000-0000-00001A000000}">
      <text>
        <r>
          <rPr>
            <sz val="9"/>
            <color rgb="FF000000"/>
            <rFont val="Tahoma"/>
            <family val="2"/>
          </rPr>
          <t>Elija la opción más adecuada</t>
        </r>
      </text>
    </comment>
    <comment ref="D33" authorId="0" shapeId="0" xr:uid="{00000000-0006-0000-0000-00001B000000}">
      <text>
        <r>
          <rPr>
            <sz val="9"/>
            <color rgb="FF000000"/>
            <rFont val="Tahoma"/>
            <family val="2"/>
          </rPr>
          <t>Ubique el número de meses para el cual solicita el pago de su préstamo</t>
        </r>
      </text>
    </comment>
    <comment ref="D34" authorId="0" shapeId="0" xr:uid="{00000000-0006-0000-0000-00001C000000}">
      <text>
        <r>
          <rPr>
            <sz val="9"/>
            <color rgb="FF000000"/>
            <rFont val="Tahoma"/>
            <family val="2"/>
          </rPr>
          <t>Ubique el número de meses de gracia que desea para su préstamo
(hasta 6 meses de gracia)</t>
        </r>
      </text>
    </comment>
    <comment ref="D35" authorId="0" shapeId="0" xr:uid="{00000000-0006-0000-0000-00001D000000}">
      <text>
        <r>
          <rPr>
            <sz val="9"/>
            <color rgb="FF000000"/>
            <rFont val="Tahoma"/>
            <family val="2"/>
          </rPr>
          <t>Elija la periodicidad de pago que desea para su préstamo:mensual, bimensual,trimestral,semestral</t>
        </r>
      </text>
    </comment>
    <comment ref="D36" authorId="0" shapeId="0" xr:uid="{00000000-0006-0000-0000-00001E000000}">
      <text>
        <r>
          <rPr>
            <sz val="9"/>
            <color rgb="FF000000"/>
            <rFont val="Tahoma"/>
            <family val="2"/>
          </rPr>
          <t>Elija el tipo de garantía con la cual respaldaría su préstamo:quirografaria(hasta $3000) o personal (de $3001 a $5000)</t>
        </r>
      </text>
    </comment>
    <comment ref="G118" authorId="0" shapeId="0" xr:uid="{00000000-0006-0000-0000-00001F000000}">
      <text>
        <r>
          <rPr>
            <sz val="9"/>
            <color rgb="FF000000"/>
            <rFont val="Arial"/>
            <family val="34"/>
          </rPr>
          <t>Ingrese el nombre del promotor que colaboró en la elaboración del plan de negocios</t>
        </r>
      </text>
    </comment>
  </commentList>
</comments>
</file>

<file path=xl/sharedStrings.xml><?xml version="1.0" encoding="utf-8"?>
<sst xmlns="http://schemas.openxmlformats.org/spreadsheetml/2006/main" count="1082" uniqueCount="632">
  <si>
    <t>A. DATOS PERSONALES DEL SOLICITANTE</t>
  </si>
  <si>
    <t>1. APELLIDOS Y NOMBRES</t>
  </si>
  <si>
    <t>2. CÉDULA DE CIUDADANÍA O IDENTIDAD</t>
  </si>
  <si>
    <t>3. GÉNERO</t>
  </si>
  <si>
    <t>4. NACIONALIDAD</t>
  </si>
  <si>
    <t>5. FECHA DE NACIMIENTO</t>
  </si>
  <si>
    <t>5.1. EDAD</t>
  </si>
  <si>
    <t>6. DOMICILIO</t>
  </si>
  <si>
    <t>6.1. PROVINCIA</t>
  </si>
  <si>
    <t>6.2. CANTÓN</t>
  </si>
  <si>
    <t>6.3. PARROQUIA</t>
  </si>
  <si>
    <t>7. DIRECCIÓN (CALLE PRINCIPAL N° Y CALLE SECUNDARIA) / REFERENCIA (EN FRENTE A, A TANTAS CUADRAS DE...)</t>
  </si>
  <si>
    <t xml:space="preserve">8. TELÉFONO </t>
  </si>
  <si>
    <t>8.1. CONVENCIONAL</t>
  </si>
  <si>
    <t>8.2. CELULAR</t>
  </si>
  <si>
    <t>9. CORREO ELECTRÓNICO</t>
  </si>
  <si>
    <t>B. DATOS GENERALES DE LA ACTIVIDAD</t>
  </si>
  <si>
    <t>11. PROVINCIA / CANTÓN / PARROQUIA DEL NEGOCIO</t>
  </si>
  <si>
    <t>11.1. PROVINCIA</t>
  </si>
  <si>
    <t>11.2. CANTÓN</t>
  </si>
  <si>
    <t>11.3. PARROQUIA</t>
  </si>
  <si>
    <t>12. DIRECCIÓN DEL NEGOCIO / REFERENCIA</t>
  </si>
  <si>
    <t>C. SOLICITUD Y DESTINO DEL CRÉDITO</t>
  </si>
  <si>
    <t>PROPIO</t>
  </si>
  <si>
    <t>FAMILIAR</t>
  </si>
  <si>
    <t xml:space="preserve">   ARRENDADO</t>
  </si>
  <si>
    <t>COMODATO</t>
  </si>
  <si>
    <t>OTRO</t>
  </si>
  <si>
    <t>E. ASPECTOS DE MERCADO</t>
  </si>
  <si>
    <t>ACTIVO (USD)</t>
  </si>
  <si>
    <t>PASIVO (USD)</t>
  </si>
  <si>
    <t>ACTIVO CORRIENTE</t>
  </si>
  <si>
    <t>PASIVO CORRIENTE</t>
  </si>
  <si>
    <t>CAJA (DINERO EN EFECTIVO)</t>
  </si>
  <si>
    <t>CUENTAS POR PAGAR PROVEEDORES (HASTA A 1 AÑO)</t>
  </si>
  <si>
    <t>BANCOS (DINERO EN BANCOS)</t>
  </si>
  <si>
    <t>CRÉDITO CON BANCOS O COOPERATIVAS (HASTA 1 AÑO)</t>
  </si>
  <si>
    <t>CUENTAS POR COBRAR</t>
  </si>
  <si>
    <t>OTRAS CUENTAS POR PAGAR (HASTA 1 AÑO)</t>
  </si>
  <si>
    <t>INVENTARIOS (AGRÍCOLA, PECUARIO, GANADO, COMERCIAL, MATERIA PRIMA, MERCADERÍA, PRODUCTOS EN PROCESO O TERMINADOS, OTROS)</t>
  </si>
  <si>
    <t>PASIVO NO CORRIENTE</t>
  </si>
  <si>
    <t>CUENTAS POR PAGAR (MÁS DE 1 AÑO)</t>
  </si>
  <si>
    <t>OTROS ACTIVOS CORRIENTES</t>
  </si>
  <si>
    <t>CRÉDITO CON BANCOS O COOPERATIVAS (MÁS DE 1 AÑO)</t>
  </si>
  <si>
    <t>ACTIVO NO CORRIENTE</t>
  </si>
  <si>
    <t>OTRAS CUENTAS POR PAGAR (MÁS DE 1 AÑO)</t>
  </si>
  <si>
    <t>TOTAL PASIVO</t>
  </si>
  <si>
    <t>TOTAL PATRIMONIO</t>
  </si>
  <si>
    <t>TOTAL PASIVO Y PATRIMONIO</t>
  </si>
  <si>
    <t>TOTAL ACTIVO</t>
  </si>
  <si>
    <t>(+) VENTAS</t>
  </si>
  <si>
    <t>(+) INGRESOS</t>
  </si>
  <si>
    <t>VENTAS CONTADO</t>
  </si>
  <si>
    <t>INGRESOS CONTADO</t>
  </si>
  <si>
    <t>VENTAS CRÉDITO</t>
  </si>
  <si>
    <t>RECUPERACIÓN CUENTAS POR COBRAR</t>
  </si>
  <si>
    <t>(-) COSTO DE VENTAS</t>
  </si>
  <si>
    <t>(-) COMPRAS</t>
  </si>
  <si>
    <t>(-) GASTOS GENERALES</t>
  </si>
  <si>
    <t>(=) UTILIDAD BRUTA</t>
  </si>
  <si>
    <t>(=) FLUJO DE NEGOCIO</t>
  </si>
  <si>
    <t>(+) OTROS INGRESOS FAMILIARES (SALARIO EN RELACIÓN DE DEPENDENCIA, INGRESOS CÓNYUGE, REMESAS, RENTAS, OTROS)</t>
  </si>
  <si>
    <t>(-) CONSUMO FAMILIAR</t>
  </si>
  <si>
    <t>EMPLEADOS O PERSONAL</t>
  </si>
  <si>
    <t>ALIMENTACIÓN</t>
  </si>
  <si>
    <t>SERVICIOS BÁSICOS (LUZ, AGUA Y TELÉFONO)</t>
  </si>
  <si>
    <t>TRANSPORTE</t>
  </si>
  <si>
    <t>ALQUILER</t>
  </si>
  <si>
    <t>EDUCACIÓN</t>
  </si>
  <si>
    <t>VIVIENDA / ALQUILER</t>
  </si>
  <si>
    <t>GASTOS FINANCIEROS</t>
  </si>
  <si>
    <t>OBLIGACIONES FINANCIERAS</t>
  </si>
  <si>
    <t>OTROS</t>
  </si>
  <si>
    <t>OTROS GASTOS</t>
  </si>
  <si>
    <t>10%  IMPREVISTOS</t>
  </si>
  <si>
    <t>IMPREVISTOS</t>
  </si>
  <si>
    <t>(=) UTILIDAD OPERATIVA</t>
  </si>
  <si>
    <t>(=) FLUJO INTEGRAL</t>
  </si>
  <si>
    <t>ELABORADO POR:</t>
  </si>
  <si>
    <t>APROBADO POR:</t>
  </si>
  <si>
    <t>FIRMA DEL SOLICITANTE:</t>
  </si>
  <si>
    <t>NOMBRE DEL SOLICITANTE:</t>
  </si>
  <si>
    <t>LUGAR Y FECHA:</t>
  </si>
  <si>
    <t>FIRMA:</t>
  </si>
  <si>
    <t>NOMBRE:</t>
  </si>
  <si>
    <t>13. ACTIVIDAD ECONÓMICA ESPECÍFICA</t>
  </si>
  <si>
    <t>14. TIPO DE NEGOCIO</t>
  </si>
  <si>
    <t>15. NOMBRE COMERCIAL</t>
  </si>
  <si>
    <t>16. MONTO TOTAL DEL PROYECTO</t>
  </si>
  <si>
    <t>17. FINANCIAMIENTO DEL PROYECTO</t>
  </si>
  <si>
    <t>17.1. APORTE PROPIO</t>
  </si>
  <si>
    <t>17.2. OTRAS FUENTES</t>
  </si>
  <si>
    <t>17.3. CRÉDITO BanEcuador</t>
  </si>
  <si>
    <t>18. INICIO DE LA ACTIVIDAD (MES / AÑO)</t>
  </si>
  <si>
    <t>18.1. MES</t>
  </si>
  <si>
    <t>18.2. AÑO</t>
  </si>
  <si>
    <t>19. N° DE EMPLEADOS</t>
  </si>
  <si>
    <t>20. TIPO DE CRÉDITO</t>
  </si>
  <si>
    <t>21. SEGMENTO DE CRÉDITO</t>
  </si>
  <si>
    <t>23. DESTINO DEL CRÉDITO</t>
  </si>
  <si>
    <t>24. MONTO SOLICITADO</t>
  </si>
  <si>
    <t>25. PLAZO (MESES)</t>
  </si>
  <si>
    <t>26. GRACIA (MESES)</t>
  </si>
  <si>
    <t>27. FORMA DE PAGO</t>
  </si>
  <si>
    <t>28. TIPO DE GARANTÍA</t>
  </si>
  <si>
    <t>29. CUOTA ESTIMADA</t>
  </si>
  <si>
    <t>30. TIPO DE LUGAR DONDE DESARROLLA(RÁ) LA ACTIVIDAD</t>
  </si>
  <si>
    <t>32. PLAN DE INVERSIÓN : ¿QUÉ RECURSOS NECESITA PARA SU NEGOCIO (MATERIAL, INSUMO, ETC.)?¿CÓMO LOS UTILIZARÍA Y CUÁL SERÍA EL OBJETIVO DE OBTENERLOS?.</t>
  </si>
  <si>
    <t>31.DESCRIPCIÓN DEL NEGOCIO O ACTIVIDAD ECONÓMICA: ¿CUÁL ES LA ACTIVIDAD Y SUBACTIVIDAD QUE REALIZA O PRETENDE REALIZAR ¿QUÉ PRODUCTOS Y/O SERVICIOS OFRECE O TIENEN PREVISTO OFRECER? ¿CÓMO FUNCIONARÍA EL NEGOCIO?.</t>
  </si>
  <si>
    <t xml:space="preserve">33. DEMANDA ¿QUIÉN REQUIERE COMPRAR SU PRODUCTO Y/O SERVICIO? ¿CUÁNTO PRODUCIRÍA SU NEGOCIO? ¿QUÉ ESTRATEGIAS APLICARÍA?. </t>
  </si>
  <si>
    <t>34. OFERTA - COMPETENCIA: ¿QUÉ OTROS NEGOCIOS VENDEN EL PRODUCTO Y/O SERVICIO QUE OFRECE O DESEA OFRECER (COMPETIDORES) ¿CÓMO SE DIFERENCIA SU PRODUCTO Y/O SERVICIO  DE LA COMPETENCIA (PRECIOS, IMAGEN Y SEGMENTO)?¿QUÉ VENTAJAS COMPETITIVAS PRESENTA?.</t>
  </si>
  <si>
    <t>F. ASPECTOS FINANCIEROS</t>
  </si>
  <si>
    <t>35. BALANCE GENERAL</t>
  </si>
  <si>
    <t>36. ESTADO DE RESULTADOS (PROYECCIÓN MENSUAL)</t>
  </si>
  <si>
    <t>37. FLUJO DE CAJA (PROYECCIÓN MENSUAL)</t>
  </si>
  <si>
    <t xml:space="preserve">Esta solicitud para un crédito en BanEcuador B.P., no le garantiza el préstamo, porque en base a lo proporcionado, BanEcuador B.P. podrá verificar la información y someterla a una precalificación. Declaro bajo juramento que las transacciones y operaciones que he efectuado o efectuaré con el Banco, no provienen ni provendrán de fondos obtenidos en forma ilegítima o vinculados con negocios de lavado de dinero producto de narcotráfico de sustancias ilegales, en consecuencia, eximo al Banco de toda responsabilidad, aún ante terceros, si la presente declaración es falsa o errónea. Así mismo, autorizo expresamente al Banco a realizar el análisis que considere pertinente e informar a las autoridades competentes, si fuera el caso. Conocedor(a) de las disposiciones de la Ley Orgánica de Prevención, Detección, y Erradicación del Delito de Lavado de Activos y Financiamiento de Delitos, autorizo expresamente al Banco a realizar los análisis y verificaciones que considere necesarios; así como también a reportar a las autoridades competentes, en caso de llegar a considerarse la existencia de operaciones y/o transacciones inusuales e injustificadas en base a la información proporcionada. En virtud de lo autorizado, renuncio a instaurar por este motivo cualquier tipo de acción civil, penal o administrativa en contra del Banco. Declaro(amos), bajo juramento, que la información y documentación a ser entregada a BanEcuador B.P. para el procesamiento de mi solicitud de crédito es veraz, completa y fidedigna; y, autorizo(amos) a BanEcuador B.P. a compartir mis(nuestros) datos personales, y los de mi(nuestro) trámite de crédito, únicamente cuando sean necesarios para la contratación de los servicios no financieros que respalden la operación de crédito; o, para el otorgamiento de subvenciones sobre la tasa de interés; exclusivamente con operadoras de seguros e instituciones del sector público, según corresponda.
Autorizo(amos) expresa e indefinidamente al Banco, para que obtenga de cualquier fuente de información, de los Burós de Información Crediticia autorizados para operar en el país, mis(nuestras) referencia(s) y/o patrimonios anteriores o posteriores a la suscripción de esta autorización, sea como deudor principal, codeudor o garante, sobre mi(nuestro) comportamiento crediticio, manejo de mi(s) (nuestras) cuentas(s), corrientes(s), de ahorro, tarjetas de crédito, etc. y en general, al cumplimiento de mis(nuestras) obligaciones y demás activos, pasivos, datos personales y/o patrimoniales, aplicables para uno o más de los servicios y productos que brindan las instituciones del Sistema Financiero y Comercial, según corresponda. Faculto(amos), expresamente al Banco, para transferir o entregar dicha información, referente a la presente operación crediticia, contigente y/o cualquier otro compromiso crediticio que mantenga(mos), sea como deudor principal, codeudor o garante, con el Banco, a todos los Burós de Información Crediticia autorizados para operar en el país, a autoridades competentes y organismos de control, así como a otras instituciones o personas jurídicas legalmente facultadas. En caso de incumplimiento de los compromisos económicos contraídos con Ban Ecuador B.P., declaro tener conocimiento de las implicaciones de reporte a los Burós de Crédito y ejecución de medios de cobro establecidos, así como las consecuencias legales de mi incumplimiento.
Reconozco que los datos obtenidos en cualquier central de información crediticia; así como, aquellos proporcionados por mi en la solicitud de crédito que he presentado, serán verificados y sometidos a la evaluación respectiva, por lo que será potestad exclusiva del Banco la aprobación o negación de la operación solicitada, sin que esto dé lugar a reclamo alguno de mi parte. Declaro que mantendré, durante el proceso de evaluación de la presente solicitud y en lo posterior, mi perfil de calificación crediticia de forma similar o superior a las condiciones presentadas en la fecha de negociacion inicial.
</t>
  </si>
  <si>
    <r>
      <rPr>
        <b/>
        <sz val="9"/>
        <color indexed="8"/>
        <rFont val="Arial"/>
        <family val="2"/>
      </rPr>
      <t xml:space="preserve">38. CAPACIDAD DE PAGO: </t>
    </r>
    <r>
      <rPr>
        <i/>
        <sz val="9"/>
        <color indexed="8"/>
        <rFont val="Arial"/>
        <family val="2"/>
      </rPr>
      <t>LA CUOTA DISPUESTA A PAGAR POR EL CRÉDITO MENSUALMENTE NO PUEDE SER MAYOR AL 80% DEL FLUJO</t>
    </r>
  </si>
  <si>
    <t>CI / IDENTIF.</t>
  </si>
  <si>
    <t>MICROCRÉDITO</t>
  </si>
  <si>
    <t>VEHÍCULOS Y MAQUINARIA</t>
  </si>
  <si>
    <t>MUEBLES,  ENSERES Y EQUIPOS</t>
  </si>
  <si>
    <t xml:space="preserve">EDIFICIOS Y TERRENOS </t>
  </si>
  <si>
    <t>OTROS ACTIVOS A LARGO PLAZO</t>
  </si>
  <si>
    <t>D. ANALISIS CUALITATIVO DEL NEGOCIO</t>
  </si>
  <si>
    <t>FIRMA DEL OFICIAL DE NEGOCIOS:</t>
  </si>
  <si>
    <t>NOMBRE DEL OFICIAL DE NEGOCIOS:</t>
  </si>
  <si>
    <t>BANECUADOR B.P.</t>
  </si>
  <si>
    <t>H. AUTORIZACIÓN DEL SOLICITANTE</t>
  </si>
  <si>
    <t>G. ELABORACIÓN Y REVISIÓN</t>
  </si>
  <si>
    <t>MENSUAL</t>
  </si>
  <si>
    <t>10. TÍTULO OBTENIDO (TÉCNICO-TECNOLÓGICO-TERCER NIVEL)</t>
  </si>
  <si>
    <t>22. PRODUCTO DE CRÉDITO</t>
  </si>
  <si>
    <t>DPA_PROVIN</t>
  </si>
  <si>
    <t>DPA_DESPRO</t>
  </si>
  <si>
    <t>01</t>
  </si>
  <si>
    <t>AZUAY</t>
  </si>
  <si>
    <t>02</t>
  </si>
  <si>
    <t>BOLÍVAR</t>
  </si>
  <si>
    <t>03</t>
  </si>
  <si>
    <t>CAÑAR</t>
  </si>
  <si>
    <t>04</t>
  </si>
  <si>
    <t>CARCHI</t>
  </si>
  <si>
    <t>05</t>
  </si>
  <si>
    <t>COTOPAXI</t>
  </si>
  <si>
    <t>06</t>
  </si>
  <si>
    <t>CHIMBORAZO</t>
  </si>
  <si>
    <t>07</t>
  </si>
  <si>
    <t>EL ORO</t>
  </si>
  <si>
    <t>08</t>
  </si>
  <si>
    <t>ESMERALDAS</t>
  </si>
  <si>
    <t>09</t>
  </si>
  <si>
    <t>GUAYAS</t>
  </si>
  <si>
    <t>10</t>
  </si>
  <si>
    <t>IMBABURA</t>
  </si>
  <si>
    <t>11</t>
  </si>
  <si>
    <t>LOJA</t>
  </si>
  <si>
    <t>12</t>
  </si>
  <si>
    <t>LOS RÍOS</t>
  </si>
  <si>
    <t>13</t>
  </si>
  <si>
    <t>MANABÍ</t>
  </si>
  <si>
    <t>14</t>
  </si>
  <si>
    <t>MORONA SANTIAGO</t>
  </si>
  <si>
    <t>15</t>
  </si>
  <si>
    <t>NAPO</t>
  </si>
  <si>
    <t>16</t>
  </si>
  <si>
    <t>PASTAZA</t>
  </si>
  <si>
    <t>17</t>
  </si>
  <si>
    <t>PICHINCHA</t>
  </si>
  <si>
    <t>18</t>
  </si>
  <si>
    <t>TUNGURAHUA</t>
  </si>
  <si>
    <t>19</t>
  </si>
  <si>
    <t>ZAMORA CHINCHIPE</t>
  </si>
  <si>
    <t>20</t>
  </si>
  <si>
    <t>GALÁPAGOS</t>
  </si>
  <si>
    <t>21</t>
  </si>
  <si>
    <t>SUCUMBÍOS</t>
  </si>
  <si>
    <t>22</t>
  </si>
  <si>
    <t>ORELLANA</t>
  </si>
  <si>
    <t>23</t>
  </si>
  <si>
    <t>SANTO DOMINGO DE LOS TSÁCHILAS</t>
  </si>
  <si>
    <t>24</t>
  </si>
  <si>
    <t>SANTA ELENA</t>
  </si>
  <si>
    <t>ZONA EN ESTUDIO</t>
  </si>
  <si>
    <t>DPA_CANTON</t>
  </si>
  <si>
    <t>DPA_DESCAN</t>
  </si>
  <si>
    <t>0101</t>
  </si>
  <si>
    <t>CUENCA</t>
  </si>
  <si>
    <t>0102</t>
  </si>
  <si>
    <t>GIRÓN</t>
  </si>
  <si>
    <t>0103</t>
  </si>
  <si>
    <t>GUALACEO</t>
  </si>
  <si>
    <t>0104</t>
  </si>
  <si>
    <t>NABÓN</t>
  </si>
  <si>
    <t>0105</t>
  </si>
  <si>
    <t>PAUTE</t>
  </si>
  <si>
    <t>0106</t>
  </si>
  <si>
    <t>PUCARÁ</t>
  </si>
  <si>
    <t>0107</t>
  </si>
  <si>
    <t>SAN FERNANDO</t>
  </si>
  <si>
    <t>0108</t>
  </si>
  <si>
    <t>SANTA ISABEL</t>
  </si>
  <si>
    <t>0109</t>
  </si>
  <si>
    <t>SÍGSIG</t>
  </si>
  <si>
    <t>0110</t>
  </si>
  <si>
    <t>OÑA</t>
  </si>
  <si>
    <t>0111</t>
  </si>
  <si>
    <t>CHORDELEG</t>
  </si>
  <si>
    <t>0112</t>
  </si>
  <si>
    <t>EL PAN</t>
  </si>
  <si>
    <t>0113</t>
  </si>
  <si>
    <t>SEVILLA DE ORO</t>
  </si>
  <si>
    <t>0114</t>
  </si>
  <si>
    <t>GUACHAPALA</t>
  </si>
  <si>
    <t>0115</t>
  </si>
  <si>
    <t>CAMILO PONCE ENRÍQUEZ</t>
  </si>
  <si>
    <t>0201</t>
  </si>
  <si>
    <t>GUARANDA</t>
  </si>
  <si>
    <t>0202</t>
  </si>
  <si>
    <t>CHILLANES</t>
  </si>
  <si>
    <t>0203</t>
  </si>
  <si>
    <t>CHIMBO</t>
  </si>
  <si>
    <t>0204</t>
  </si>
  <si>
    <t>ECHEANDÍA</t>
  </si>
  <si>
    <t>0205</t>
  </si>
  <si>
    <t>SAN MIGUEL</t>
  </si>
  <si>
    <t>0206</t>
  </si>
  <si>
    <t>CALUMA</t>
  </si>
  <si>
    <t>0207</t>
  </si>
  <si>
    <t>LAS NAVES</t>
  </si>
  <si>
    <t>0301</t>
  </si>
  <si>
    <t>AZOGUES</t>
  </si>
  <si>
    <t>0302</t>
  </si>
  <si>
    <t>BIBLIÁN</t>
  </si>
  <si>
    <t>0303</t>
  </si>
  <si>
    <t>0304</t>
  </si>
  <si>
    <t>LA TRONCAL</t>
  </si>
  <si>
    <t>0305</t>
  </si>
  <si>
    <t>EL TAMBO</t>
  </si>
  <si>
    <t>0306</t>
  </si>
  <si>
    <t>DÉLEG</t>
  </si>
  <si>
    <t>0307</t>
  </si>
  <si>
    <t>SUSCAL</t>
  </si>
  <si>
    <t>0401</t>
  </si>
  <si>
    <t>TULCÁN</t>
  </si>
  <si>
    <t>0402</t>
  </si>
  <si>
    <t>0403</t>
  </si>
  <si>
    <t>ESPEJO</t>
  </si>
  <si>
    <t>0404</t>
  </si>
  <si>
    <t>MIRA</t>
  </si>
  <si>
    <t>0405</t>
  </si>
  <si>
    <t>MONTÚFAR</t>
  </si>
  <si>
    <t>0406</t>
  </si>
  <si>
    <t>SAN PEDRO DE HUACA</t>
  </si>
  <si>
    <t>0501</t>
  </si>
  <si>
    <t>LATACUNGA</t>
  </si>
  <si>
    <t>0502</t>
  </si>
  <si>
    <t>LA MANÁ</t>
  </si>
  <si>
    <t>0503</t>
  </si>
  <si>
    <t>PANGUA</t>
  </si>
  <si>
    <t>0504</t>
  </si>
  <si>
    <t>PUJILÍ</t>
  </si>
  <si>
    <t>0505</t>
  </si>
  <si>
    <t>SALCEDO</t>
  </si>
  <si>
    <t>0506</t>
  </si>
  <si>
    <t>SAQUISILÍ</t>
  </si>
  <si>
    <t>0507</t>
  </si>
  <si>
    <t>SIGCHOS</t>
  </si>
  <si>
    <t>0601</t>
  </si>
  <si>
    <t>RIOBAMBA</t>
  </si>
  <si>
    <t>0602</t>
  </si>
  <si>
    <t>ALAUSÍ</t>
  </si>
  <si>
    <t>0603</t>
  </si>
  <si>
    <t>COLTA</t>
  </si>
  <si>
    <t>0604</t>
  </si>
  <si>
    <t>CHAMBO</t>
  </si>
  <si>
    <t>0605</t>
  </si>
  <si>
    <t>CHUNCHI</t>
  </si>
  <si>
    <t>0606</t>
  </si>
  <si>
    <t>GUAMOTE</t>
  </si>
  <si>
    <t>0607</t>
  </si>
  <si>
    <t>GUANO</t>
  </si>
  <si>
    <t>0608</t>
  </si>
  <si>
    <t>PALLATANGA</t>
  </si>
  <si>
    <t>0609</t>
  </si>
  <si>
    <t>PENIPE</t>
  </si>
  <si>
    <t>0610</t>
  </si>
  <si>
    <t>CUMANDÁ</t>
  </si>
  <si>
    <t>0701</t>
  </si>
  <si>
    <t>MACHALA</t>
  </si>
  <si>
    <t>0702</t>
  </si>
  <si>
    <t>ARENILLAS</t>
  </si>
  <si>
    <t>0703</t>
  </si>
  <si>
    <t>ATAHUALPA</t>
  </si>
  <si>
    <t>0704</t>
  </si>
  <si>
    <t>BALSAS</t>
  </si>
  <si>
    <t>0705</t>
  </si>
  <si>
    <t>CHILLA</t>
  </si>
  <si>
    <t>0706</t>
  </si>
  <si>
    <t>EL GUABO</t>
  </si>
  <si>
    <t>0707</t>
  </si>
  <si>
    <t>HUAQUILLAS</t>
  </si>
  <si>
    <t>0708</t>
  </si>
  <si>
    <t>MARCABELÍ</t>
  </si>
  <si>
    <t>0709</t>
  </si>
  <si>
    <t>PASAJE</t>
  </si>
  <si>
    <t>0710</t>
  </si>
  <si>
    <t>PIÑAS</t>
  </si>
  <si>
    <t>0711</t>
  </si>
  <si>
    <t>PORTOVELO</t>
  </si>
  <si>
    <t>0712</t>
  </si>
  <si>
    <t>SANTA ROSA</t>
  </si>
  <si>
    <t>0713</t>
  </si>
  <si>
    <t>ZARUMA</t>
  </si>
  <si>
    <t>0714</t>
  </si>
  <si>
    <t>LAS LAJAS</t>
  </si>
  <si>
    <t>0801</t>
  </si>
  <si>
    <t>0802</t>
  </si>
  <si>
    <t>ELOY ALFARO</t>
  </si>
  <si>
    <t>0803</t>
  </si>
  <si>
    <t>MUISNE</t>
  </si>
  <si>
    <t>0804</t>
  </si>
  <si>
    <t>QUININDÉ</t>
  </si>
  <si>
    <t>0805</t>
  </si>
  <si>
    <t>SAN LORENZO</t>
  </si>
  <si>
    <t>0806</t>
  </si>
  <si>
    <t>ATACAMES</t>
  </si>
  <si>
    <t>0807</t>
  </si>
  <si>
    <t>RIOVERDE</t>
  </si>
  <si>
    <t>0901</t>
  </si>
  <si>
    <t>GUAYAQUIL</t>
  </si>
  <si>
    <t>0902</t>
  </si>
  <si>
    <t>ALFREDO BAQUERIZO MORENO (JUJÁN)</t>
  </si>
  <si>
    <t>0903</t>
  </si>
  <si>
    <t>BALAO</t>
  </si>
  <si>
    <t>0904</t>
  </si>
  <si>
    <t>BALZAR</t>
  </si>
  <si>
    <t>0905</t>
  </si>
  <si>
    <t>COLIMES</t>
  </si>
  <si>
    <t>0906</t>
  </si>
  <si>
    <t>DAULE</t>
  </si>
  <si>
    <t>0907</t>
  </si>
  <si>
    <t>DURÁN</t>
  </si>
  <si>
    <t>0908</t>
  </si>
  <si>
    <t>EL EMPALME</t>
  </si>
  <si>
    <t>0909</t>
  </si>
  <si>
    <t>EL TRIUNFO</t>
  </si>
  <si>
    <t>0910</t>
  </si>
  <si>
    <t>MILAGRO</t>
  </si>
  <si>
    <t>0911</t>
  </si>
  <si>
    <t>NARANJAL</t>
  </si>
  <si>
    <t>0912</t>
  </si>
  <si>
    <t>NARANJITO</t>
  </si>
  <si>
    <t>0913</t>
  </si>
  <si>
    <t>PALESTINA</t>
  </si>
  <si>
    <t>0914</t>
  </si>
  <si>
    <t>PEDRO CARBO</t>
  </si>
  <si>
    <t>0916</t>
  </si>
  <si>
    <t>SAMBORONDÓN</t>
  </si>
  <si>
    <t>0918</t>
  </si>
  <si>
    <t>SANTA LUCÍA</t>
  </si>
  <si>
    <t>0919</t>
  </si>
  <si>
    <t>SALITRE</t>
  </si>
  <si>
    <t>0920</t>
  </si>
  <si>
    <t>SAN JACINTO DE YAGUACHI</t>
  </si>
  <si>
    <t>0921</t>
  </si>
  <si>
    <t>PLAYAS</t>
  </si>
  <si>
    <t>0922</t>
  </si>
  <si>
    <t>SIMÓN BOLÍVAR</t>
  </si>
  <si>
    <t>0923</t>
  </si>
  <si>
    <t>CORONEL MARCELINO MARIDUEÑA</t>
  </si>
  <si>
    <t>0924</t>
  </si>
  <si>
    <t>LOMAS DE SARGENTILLO</t>
  </si>
  <si>
    <t>0925</t>
  </si>
  <si>
    <t>NOBOL</t>
  </si>
  <si>
    <t>0927</t>
  </si>
  <si>
    <t>GENERAL ANTONIO ELIZALDE</t>
  </si>
  <si>
    <t>0928</t>
  </si>
  <si>
    <t>ISIDRO AYORA</t>
  </si>
  <si>
    <t>1001</t>
  </si>
  <si>
    <t>IBARRA</t>
  </si>
  <si>
    <t>1002</t>
  </si>
  <si>
    <t>ANTONIO ANTE</t>
  </si>
  <si>
    <t>1003</t>
  </si>
  <si>
    <t>COTACACHI</t>
  </si>
  <si>
    <t>1004</t>
  </si>
  <si>
    <t>OTAVALO</t>
  </si>
  <si>
    <t>1005</t>
  </si>
  <si>
    <t>PIMAMPIRO</t>
  </si>
  <si>
    <t>1006</t>
  </si>
  <si>
    <t>SAN MIGUEL DE URCUQUÍ</t>
  </si>
  <si>
    <t>1101</t>
  </si>
  <si>
    <t>1102</t>
  </si>
  <si>
    <t>CALVAS</t>
  </si>
  <si>
    <t>1103</t>
  </si>
  <si>
    <t>CATAMAYO</t>
  </si>
  <si>
    <t>1104</t>
  </si>
  <si>
    <t>CELICA</t>
  </si>
  <si>
    <t>1105</t>
  </si>
  <si>
    <t>CHAGUARPAMBA</t>
  </si>
  <si>
    <t>1106</t>
  </si>
  <si>
    <t>ESPÍNDOLA</t>
  </si>
  <si>
    <t>1107</t>
  </si>
  <si>
    <t>GONZANAMÁ</t>
  </si>
  <si>
    <t>1108</t>
  </si>
  <si>
    <t>MACARÁ</t>
  </si>
  <si>
    <t>1109</t>
  </si>
  <si>
    <t>PALTAS</t>
  </si>
  <si>
    <t>1110</t>
  </si>
  <si>
    <t>PUYANGO</t>
  </si>
  <si>
    <t>1111</t>
  </si>
  <si>
    <t>SARAGURO</t>
  </si>
  <si>
    <t>1112</t>
  </si>
  <si>
    <t>SOZORANGA</t>
  </si>
  <si>
    <t>1113</t>
  </si>
  <si>
    <t>ZAPOTILLO</t>
  </si>
  <si>
    <t>1114</t>
  </si>
  <si>
    <t>PINDAL</t>
  </si>
  <si>
    <t>1115</t>
  </si>
  <si>
    <t>QUILANGA</t>
  </si>
  <si>
    <t>1116</t>
  </si>
  <si>
    <t>OLMEDO</t>
  </si>
  <si>
    <t>1201</t>
  </si>
  <si>
    <t>BABAHOYO</t>
  </si>
  <si>
    <t>1202</t>
  </si>
  <si>
    <t>BABA</t>
  </si>
  <si>
    <t>1203</t>
  </si>
  <si>
    <t>MONTALVO</t>
  </si>
  <si>
    <t>1204</t>
  </si>
  <si>
    <t>PUEBLOVIEJO</t>
  </si>
  <si>
    <t>1205</t>
  </si>
  <si>
    <t>QUEVEDO</t>
  </si>
  <si>
    <t>1206</t>
  </si>
  <si>
    <t>URDANETA</t>
  </si>
  <si>
    <t>1207</t>
  </si>
  <si>
    <t>VENTANAS</t>
  </si>
  <si>
    <t>1208</t>
  </si>
  <si>
    <t>VINCES</t>
  </si>
  <si>
    <t>1209</t>
  </si>
  <si>
    <t>PALENQUE</t>
  </si>
  <si>
    <t>1210</t>
  </si>
  <si>
    <t>BUENA FE</t>
  </si>
  <si>
    <t>1211</t>
  </si>
  <si>
    <t>VALENCIA</t>
  </si>
  <si>
    <t>1212</t>
  </si>
  <si>
    <t>MOCACHE</t>
  </si>
  <si>
    <t>1213</t>
  </si>
  <si>
    <t>QUINSALOMA</t>
  </si>
  <si>
    <t>1301</t>
  </si>
  <si>
    <t>PORTOVIEJO</t>
  </si>
  <si>
    <t>1302</t>
  </si>
  <si>
    <t>1303</t>
  </si>
  <si>
    <t>CHONE</t>
  </si>
  <si>
    <t>1304</t>
  </si>
  <si>
    <t>EL CARMEN</t>
  </si>
  <si>
    <t>1305</t>
  </si>
  <si>
    <t>FLAVIO ALFARO</t>
  </si>
  <si>
    <t>1306</t>
  </si>
  <si>
    <t>JIPIJAPA</t>
  </si>
  <si>
    <t>1307</t>
  </si>
  <si>
    <t>JUNÍN</t>
  </si>
  <si>
    <t>1308</t>
  </si>
  <si>
    <t>MANTA</t>
  </si>
  <si>
    <t>1309</t>
  </si>
  <si>
    <t>MONTECRISTI</t>
  </si>
  <si>
    <t>1310</t>
  </si>
  <si>
    <t>PAJÁN</t>
  </si>
  <si>
    <t>1311</t>
  </si>
  <si>
    <t>1312</t>
  </si>
  <si>
    <t>ROCAFUERTE</t>
  </si>
  <si>
    <t>1313</t>
  </si>
  <si>
    <t>SANTA ANA</t>
  </si>
  <si>
    <t>1314</t>
  </si>
  <si>
    <t>SUCRE</t>
  </si>
  <si>
    <t>1315</t>
  </si>
  <si>
    <t>TOSAGUA</t>
  </si>
  <si>
    <t>1316</t>
  </si>
  <si>
    <t>24 DE MAYO</t>
  </si>
  <si>
    <t>1317</t>
  </si>
  <si>
    <t>PEDERNALES</t>
  </si>
  <si>
    <t>1318</t>
  </si>
  <si>
    <t>1319</t>
  </si>
  <si>
    <t>PUERTO LÓPEZ</t>
  </si>
  <si>
    <t>1320</t>
  </si>
  <si>
    <t>JAMA</t>
  </si>
  <si>
    <t>1321</t>
  </si>
  <si>
    <t>JARAMIJÓ</t>
  </si>
  <si>
    <t>1322</t>
  </si>
  <si>
    <t>SAN VICENTE</t>
  </si>
  <si>
    <t>1401</t>
  </si>
  <si>
    <t>MORONA</t>
  </si>
  <si>
    <t>1402</t>
  </si>
  <si>
    <t>GUALAQUIZA</t>
  </si>
  <si>
    <t>1403</t>
  </si>
  <si>
    <t>LIMÓN INDANZA</t>
  </si>
  <si>
    <t>1404</t>
  </si>
  <si>
    <t>PALORA</t>
  </si>
  <si>
    <t>1405</t>
  </si>
  <si>
    <t>SANTIAGO</t>
  </si>
  <si>
    <t>1406</t>
  </si>
  <si>
    <t>SUCÚA</t>
  </si>
  <si>
    <t>1407</t>
  </si>
  <si>
    <t>HUAMBOYA</t>
  </si>
  <si>
    <t>1408</t>
  </si>
  <si>
    <t>SAN JUAN BOSCO</t>
  </si>
  <si>
    <t>1409</t>
  </si>
  <si>
    <t>TAISHA</t>
  </si>
  <si>
    <t>1410</t>
  </si>
  <si>
    <t>LOGROÑO</t>
  </si>
  <si>
    <t>1411</t>
  </si>
  <si>
    <t>PABLO SEXTO</t>
  </si>
  <si>
    <t>1412</t>
  </si>
  <si>
    <t>TIWINTZA</t>
  </si>
  <si>
    <t>1501</t>
  </si>
  <si>
    <t>TENA</t>
  </si>
  <si>
    <t>1503</t>
  </si>
  <si>
    <t>ARCHIDONA</t>
  </si>
  <si>
    <t>1504</t>
  </si>
  <si>
    <t>EL CHACO</t>
  </si>
  <si>
    <t>1507</t>
  </si>
  <si>
    <t>QUIJOS</t>
  </si>
  <si>
    <t>1509</t>
  </si>
  <si>
    <t>CARLOS JULIO AROSEMENA TOLA</t>
  </si>
  <si>
    <t>1601</t>
  </si>
  <si>
    <t>1602</t>
  </si>
  <si>
    <t>MERA</t>
  </si>
  <si>
    <t>1603</t>
  </si>
  <si>
    <t>SANTA CLARA</t>
  </si>
  <si>
    <t>1604</t>
  </si>
  <si>
    <t>ARAJUNO</t>
  </si>
  <si>
    <t>1701</t>
  </si>
  <si>
    <t>DISTRITO METROPOLITANO DE QUITO</t>
  </si>
  <si>
    <t>1702</t>
  </si>
  <si>
    <t>CAYAMBE</t>
  </si>
  <si>
    <t>1703</t>
  </si>
  <si>
    <t>MEJÍA</t>
  </si>
  <si>
    <t>1704</t>
  </si>
  <si>
    <t>PEDRO MONCAYO</t>
  </si>
  <si>
    <t>1705</t>
  </si>
  <si>
    <t>RUMIÑAHUI</t>
  </si>
  <si>
    <t>1707</t>
  </si>
  <si>
    <t>SAN MIGUEL DE LOS BANCOS</t>
  </si>
  <si>
    <t>1708</t>
  </si>
  <si>
    <t>PEDRO VICENTE MALDONADO</t>
  </si>
  <si>
    <t>1709</t>
  </si>
  <si>
    <t>PUERTO QUITO</t>
  </si>
  <si>
    <t>1801</t>
  </si>
  <si>
    <t>AMBATO</t>
  </si>
  <si>
    <t>1802</t>
  </si>
  <si>
    <t>BAÑOS DE AGUA SANTA</t>
  </si>
  <si>
    <t>1803</t>
  </si>
  <si>
    <t>CEVALLOS</t>
  </si>
  <si>
    <t>1804</t>
  </si>
  <si>
    <t>MOCHA</t>
  </si>
  <si>
    <t>1805</t>
  </si>
  <si>
    <t>PATATE</t>
  </si>
  <si>
    <t>1806</t>
  </si>
  <si>
    <t>QUERO</t>
  </si>
  <si>
    <t>1807</t>
  </si>
  <si>
    <t>SAN PEDRO DE PELILEO</t>
  </si>
  <si>
    <t>1808</t>
  </si>
  <si>
    <t>SANTIAGO DE PÍLLARO</t>
  </si>
  <si>
    <t>1809</t>
  </si>
  <si>
    <t>TISALEO</t>
  </si>
  <si>
    <t>1901</t>
  </si>
  <si>
    <t>ZAMORA</t>
  </si>
  <si>
    <t>1902</t>
  </si>
  <si>
    <t>CHINCHIPE</t>
  </si>
  <si>
    <t>1903</t>
  </si>
  <si>
    <t>NANGARITZA</t>
  </si>
  <si>
    <t>1904</t>
  </si>
  <si>
    <t>YACUAMBI</t>
  </si>
  <si>
    <t>1905</t>
  </si>
  <si>
    <t>YANTZAZA</t>
  </si>
  <si>
    <t>1906</t>
  </si>
  <si>
    <t>EL PANGUI</t>
  </si>
  <si>
    <t>1907</t>
  </si>
  <si>
    <t>CENTINELA DEL CÓNDOR</t>
  </si>
  <si>
    <t>1908</t>
  </si>
  <si>
    <t>PALANDA</t>
  </si>
  <si>
    <t>1909</t>
  </si>
  <si>
    <t>PAQUISHA</t>
  </si>
  <si>
    <t>2001</t>
  </si>
  <si>
    <t>SAN CRISTÓBAL</t>
  </si>
  <si>
    <t>2002</t>
  </si>
  <si>
    <t>ISABELA</t>
  </si>
  <si>
    <t>2003</t>
  </si>
  <si>
    <t>SANTA CRUZ</t>
  </si>
  <si>
    <t>2101</t>
  </si>
  <si>
    <t>LAGO AGRIO</t>
  </si>
  <si>
    <t>2102</t>
  </si>
  <si>
    <t>GONZALO PIZARRO</t>
  </si>
  <si>
    <t>2103</t>
  </si>
  <si>
    <t>PUTUMAYO</t>
  </si>
  <si>
    <t>2104</t>
  </si>
  <si>
    <t>SHUSHUFINDI</t>
  </si>
  <si>
    <t>2105</t>
  </si>
  <si>
    <t>2106</t>
  </si>
  <si>
    <t>CASCALES</t>
  </si>
  <si>
    <t>2107</t>
  </si>
  <si>
    <t>CUYABENO</t>
  </si>
  <si>
    <t>2201</t>
  </si>
  <si>
    <t>FRANCISCO DE ORELLANA</t>
  </si>
  <si>
    <t>2202</t>
  </si>
  <si>
    <t>AGUARICO</t>
  </si>
  <si>
    <t>2203</t>
  </si>
  <si>
    <t>LA JOYA DE LOS SACHAS</t>
  </si>
  <si>
    <t>2204</t>
  </si>
  <si>
    <t>LORETO</t>
  </si>
  <si>
    <t>2301</t>
  </si>
  <si>
    <t>SANTO DOMINGO</t>
  </si>
  <si>
    <t>2302</t>
  </si>
  <si>
    <t>LA CONCORDIA</t>
  </si>
  <si>
    <t>2401</t>
  </si>
  <si>
    <t>2402</t>
  </si>
  <si>
    <t>LA LIBERTAD</t>
  </si>
  <si>
    <t>2403</t>
  </si>
  <si>
    <t>SALINAS</t>
  </si>
  <si>
    <t>90</t>
  </si>
  <si>
    <t>9006</t>
  </si>
  <si>
    <t>JUVAL</t>
  </si>
  <si>
    <t>EL_ORO</t>
  </si>
  <si>
    <t>LOS_RÍOS</t>
  </si>
  <si>
    <t>MORONA_SANTIAGO</t>
  </si>
  <si>
    <t>ZAMORA_CHINCHIPE</t>
  </si>
  <si>
    <t>SANTO_DOMINGO_DE_LOS_TSÁCHILAS</t>
  </si>
  <si>
    <t>SANTA_ELENA</t>
  </si>
  <si>
    <t>ZONA_EN_ESTUDIO</t>
  </si>
  <si>
    <t>BIMENSUAL</t>
  </si>
  <si>
    <t>TRIMESTRAL</t>
  </si>
  <si>
    <t>SEMESTRAL</t>
  </si>
  <si>
    <r>
      <rPr>
        <b/>
        <sz val="16"/>
        <color theme="0"/>
        <rFont val="Arial"/>
        <family val="2"/>
      </rPr>
      <t>PLAN DE NEGOCIOS
 CRÉDITO JOVEN PRODUCTIVO</t>
    </r>
    <r>
      <rPr>
        <b/>
        <sz val="11"/>
        <color theme="0"/>
        <rFont val="Arial"/>
        <family val="2"/>
      </rPr>
      <t xml:space="preserve">
</t>
    </r>
    <r>
      <rPr>
        <sz val="11"/>
        <color theme="0"/>
        <rFont val="Arial"/>
        <family val="2"/>
      </rPr>
      <t xml:space="preserve">V.01.01 | Febrero 2024
</t>
    </r>
    <r>
      <rPr>
        <sz val="9"/>
        <color theme="0"/>
        <rFont val="Arial"/>
        <family val="2"/>
      </rPr>
      <t>(Busca determinar la viabilidad de una actividad productiva,
comercial y/o de servicios a fortalecer o emprender)</t>
    </r>
  </si>
  <si>
    <t>JOVEN PRODUCTIVO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</si>
</sst>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-[$€-2]* #,##0.00_-;\-[$€-2]* #,##0.00_-;_-[$€-2]* &quot;-&quot;??_-"/>
    <numFmt numFmtId="167" formatCode="#,##0.00;[Red]#,##0.00"/>
    <numFmt numFmtId="168" formatCode="_-* #,##0.00\ _P_t_a_-;\-* #,##0.00\ _P_t_a_-;_-* &quot;-&quot;??\ _P_t_a_-;_-@_-"/>
    <numFmt numFmtId="169" formatCode="#,##0.0"/>
    <numFmt numFmtId="170" formatCode="##\ &quot;años&quot;"/>
    <numFmt numFmtId="171" formatCode="_ * #,##0.00_ ;_ * \-#,##0.00_ ;_ * &quot;-&quot;??_ ;_ @_ "/>
    <numFmt numFmtId="172" formatCode="0.0"/>
    <numFmt numFmtId="173" formatCode="#,###&quot;   &quot;"/>
    <numFmt numFmtId="174" formatCode="&quot;$&quot;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"/>
      <name val="Franklin Gothic Book"/>
      <family val="2"/>
    </font>
    <font>
      <sz val="9"/>
      <color indexed="8"/>
      <name val="Franklin Gothic Book"/>
      <family val="2"/>
    </font>
    <font>
      <sz val="10"/>
      <name val="Courier"/>
      <family val="3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9"/>
      <color rgb="FF000000"/>
      <name val="Arial"/>
      <family val="34"/>
    </font>
    <font>
      <sz val="9"/>
      <color rgb="FF00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3BEA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1" fillId="0" borderId="0"/>
    <xf numFmtId="172" fontId="6" fillId="0" borderId="0"/>
    <xf numFmtId="0" fontId="3" fillId="0" borderId="0"/>
    <xf numFmtId="172" fontId="6" fillId="0" borderId="0"/>
    <xf numFmtId="172" fontId="6" fillId="0" borderId="0"/>
    <xf numFmtId="0" fontId="3" fillId="0" borderId="0"/>
    <xf numFmtId="173" fontId="6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2">
    <xf numFmtId="0" fontId="0" fillId="0" borderId="0" xfId="0"/>
    <xf numFmtId="164" fontId="0" fillId="0" borderId="0" xfId="0" applyNumberFormat="1"/>
    <xf numFmtId="8" fontId="0" fillId="0" borderId="0" xfId="0" applyNumberFormat="1"/>
    <xf numFmtId="0" fontId="12" fillId="3" borderId="10" xfId="0" applyFont="1" applyFill="1" applyBorder="1" applyAlignment="1">
      <alignment horizontal="center" vertical="center" wrapText="1"/>
    </xf>
    <xf numFmtId="49" fontId="11" fillId="0" borderId="11" xfId="1" applyNumberFormat="1" applyFont="1" applyBorder="1" applyAlignment="1" applyProtection="1">
      <alignment horizontal="center" vertical="center" wrapText="1"/>
      <protection locked="0"/>
    </xf>
    <xf numFmtId="44" fontId="11" fillId="0" borderId="10" xfId="2" applyFont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2" fillId="3" borderId="10" xfId="0" applyFont="1" applyFill="1" applyBorder="1" applyAlignment="1">
      <alignment horizontal="left" vertical="center" wrapText="1" indent="6"/>
    </xf>
    <xf numFmtId="0" fontId="12" fillId="3" borderId="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49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174" fontId="13" fillId="5" borderId="10" xfId="1" applyNumberFormat="1" applyFont="1" applyFill="1" applyBorder="1" applyAlignment="1" applyProtection="1">
      <alignment horizontal="center" vertical="center" wrapText="1"/>
    </xf>
    <xf numFmtId="174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174" fontId="13" fillId="5" borderId="10" xfId="1" applyNumberFormat="1" applyFont="1" applyFill="1" applyBorder="1" applyAlignment="1">
      <alignment horizontal="center" vertical="center" wrapText="1"/>
    </xf>
    <xf numFmtId="174" fontId="13" fillId="5" borderId="13" xfId="1" applyNumberFormat="1" applyFont="1" applyFill="1" applyBorder="1" applyAlignment="1" applyProtection="1">
      <alignment horizontal="center" vertical="center" wrapText="1"/>
    </xf>
    <xf numFmtId="1" fontId="24" fillId="7" borderId="27" xfId="0" applyNumberFormat="1" applyFont="1" applyFill="1" applyBorder="1" applyAlignment="1">
      <alignment horizontal="center"/>
    </xf>
    <xf numFmtId="1" fontId="24" fillId="7" borderId="28" xfId="0" applyNumberFormat="1" applyFont="1" applyFill="1" applyBorder="1" applyAlignment="1">
      <alignment horizontal="center"/>
    </xf>
    <xf numFmtId="1" fontId="25" fillId="0" borderId="29" xfId="0" applyNumberFormat="1" applyFont="1" applyBorder="1"/>
    <xf numFmtId="1" fontId="25" fillId="0" borderId="11" xfId="0" applyNumberFormat="1" applyFont="1" applyBorder="1"/>
    <xf numFmtId="49" fontId="0" fillId="0" borderId="30" xfId="0" applyNumberFormat="1" applyBorder="1"/>
    <xf numFmtId="1" fontId="24" fillId="7" borderId="6" xfId="0" applyNumberFormat="1" applyFont="1" applyFill="1" applyBorder="1" applyAlignment="1">
      <alignment horizontal="center"/>
    </xf>
    <xf numFmtId="1" fontId="25" fillId="0" borderId="10" xfId="0" applyNumberFormat="1" applyFont="1" applyBorder="1"/>
    <xf numFmtId="49" fontId="0" fillId="0" borderId="19" xfId="0" applyNumberFormat="1" applyBorder="1"/>
    <xf numFmtId="174" fontId="11" fillId="0" borderId="13" xfId="1" applyNumberFormat="1" applyFont="1" applyFill="1" applyBorder="1" applyAlignment="1" applyProtection="1">
      <alignment horizontal="center" vertical="center" wrapText="1"/>
      <protection locked="0"/>
    </xf>
    <xf numFmtId="174" fontId="13" fillId="3" borderId="13" xfId="1" applyNumberFormat="1" applyFont="1" applyFill="1" applyBorder="1" applyAlignment="1" applyProtection="1">
      <alignment horizontal="center" vertical="center" wrapText="1"/>
    </xf>
    <xf numFmtId="174" fontId="13" fillId="5" borderId="19" xfId="1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>
      <alignment horizontal="left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9" fontId="11" fillId="5" borderId="10" xfId="3" applyFont="1" applyFill="1" applyBorder="1" applyAlignment="1" applyProtection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14" fontId="11" fillId="0" borderId="13" xfId="0" applyNumberFormat="1" applyFont="1" applyBorder="1" applyAlignment="1" applyProtection="1">
      <alignment horizontal="center" vertical="center" wrapText="1"/>
      <protection locked="0"/>
    </xf>
    <xf numFmtId="14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2" fillId="5" borderId="10" xfId="4" applyFont="1" applyFill="1" applyBorder="1" applyAlignment="1">
      <alignment horizontal="center" vertical="center" wrapText="1"/>
    </xf>
    <xf numFmtId="0" fontId="12" fillId="5" borderId="29" xfId="4" applyFont="1" applyFill="1" applyBorder="1" applyAlignment="1">
      <alignment horizontal="center" vertical="center" wrapText="1"/>
    </xf>
    <xf numFmtId="0" fontId="11" fillId="3" borderId="10" xfId="4" applyFont="1" applyFill="1" applyBorder="1" applyAlignment="1">
      <alignment horizontal="center" vertical="center" wrapText="1"/>
    </xf>
    <xf numFmtId="0" fontId="11" fillId="3" borderId="29" xfId="4" applyFont="1" applyFill="1" applyBorder="1" applyAlignment="1">
      <alignment horizontal="center" vertical="center" wrapText="1"/>
    </xf>
    <xf numFmtId="174" fontId="13" fillId="5" borderId="13" xfId="1" applyNumberFormat="1" applyFont="1" applyFill="1" applyBorder="1" applyAlignment="1" applyProtection="1">
      <alignment horizontal="center" vertical="center" wrapText="1"/>
    </xf>
    <xf numFmtId="174" fontId="1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2" xfId="4" applyFont="1" applyFill="1" applyBorder="1" applyAlignment="1">
      <alignment horizontal="center" vertical="center" wrapText="1"/>
    </xf>
    <xf numFmtId="0" fontId="12" fillId="4" borderId="24" xfId="4" applyFont="1" applyFill="1" applyBorder="1" applyAlignment="1">
      <alignment horizontal="center" vertical="center" wrapText="1"/>
    </xf>
    <xf numFmtId="0" fontId="12" fillId="4" borderId="31" xfId="4" applyFont="1" applyFill="1" applyBorder="1" applyAlignment="1">
      <alignment horizontal="center" vertical="center" wrapText="1"/>
    </xf>
    <xf numFmtId="164" fontId="11" fillId="5" borderId="10" xfId="1" applyFont="1" applyFill="1" applyBorder="1" applyAlignment="1" applyProtection="1">
      <alignment horizontal="center" vertical="center" wrapText="1"/>
    </xf>
    <xf numFmtId="164" fontId="11" fillId="0" borderId="10" xfId="1" applyFont="1" applyFill="1" applyBorder="1" applyAlignment="1" applyProtection="1">
      <alignment horizontal="center" vertical="center" wrapText="1"/>
      <protection locked="0"/>
    </xf>
    <xf numFmtId="164" fontId="12" fillId="5" borderId="10" xfId="1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174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19" xfId="4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9" fontId="11" fillId="3" borderId="10" xfId="3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>
      <alignment horizontal="center" vertical="center" wrapText="1"/>
    </xf>
    <xf numFmtId="174" fontId="13" fillId="5" borderId="10" xfId="1" applyNumberFormat="1" applyFont="1" applyFill="1" applyBorder="1" applyAlignment="1" applyProtection="1">
      <alignment horizontal="center" vertical="center" wrapText="1"/>
    </xf>
    <xf numFmtId="174" fontId="1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8" fontId="13" fillId="0" borderId="10" xfId="2" applyNumberFormat="1" applyFont="1" applyFill="1" applyBorder="1" applyAlignment="1">
      <alignment horizontal="right" vertical="center" wrapText="1"/>
    </xf>
    <xf numFmtId="44" fontId="13" fillId="0" borderId="10" xfId="2" applyFont="1" applyFill="1" applyBorder="1" applyAlignment="1">
      <alignment horizontal="right" vertical="center" wrapText="1"/>
    </xf>
    <xf numFmtId="0" fontId="11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 wrapText="1" indent="6"/>
    </xf>
    <xf numFmtId="44" fontId="13" fillId="0" borderId="10" xfId="2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right" vertical="center" wrapText="1" indent="4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22" fillId="2" borderId="1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 wrapText="1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49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14" fontId="11" fillId="0" borderId="10" xfId="0" applyNumberFormat="1" applyFont="1" applyBorder="1" applyAlignment="1" applyProtection="1">
      <alignment horizontal="center" vertical="center" wrapText="1"/>
      <protection locked="0"/>
    </xf>
    <xf numFmtId="1" fontId="11" fillId="0" borderId="10" xfId="0" applyNumberFormat="1" applyFont="1" applyBorder="1" applyAlignment="1" applyProtection="1">
      <alignment horizontal="center" vertical="center" wrapText="1"/>
      <protection locked="0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6" fontId="13" fillId="0" borderId="10" xfId="2" applyNumberFormat="1" applyFont="1" applyFill="1" applyBorder="1" applyAlignment="1" applyProtection="1">
      <alignment horizontal="center" vertical="center" wrapText="1"/>
      <protection locked="0"/>
    </xf>
    <xf numFmtId="44" fontId="13" fillId="0" borderId="10" xfId="2" applyFont="1" applyFill="1" applyBorder="1" applyAlignment="1" applyProtection="1">
      <alignment horizontal="center" vertical="center" wrapText="1"/>
      <protection locked="0"/>
    </xf>
    <xf numFmtId="44" fontId="13" fillId="0" borderId="11" xfId="2" applyFont="1" applyFill="1" applyBorder="1" applyAlignment="1" applyProtection="1">
      <alignment horizontal="center" vertical="center" wrapText="1"/>
      <protection locked="0"/>
    </xf>
    <xf numFmtId="49" fontId="11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74" fontId="13" fillId="5" borderId="19" xfId="1" applyNumberFormat="1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49" fontId="11" fillId="0" borderId="13" xfId="0" quotePrefix="1" applyNumberFormat="1" applyFont="1" applyBorder="1" applyAlignment="1" applyProtection="1">
      <alignment horizontal="center" vertical="center" wrapText="1"/>
      <protection locked="0"/>
    </xf>
    <xf numFmtId="49" fontId="11" fillId="0" borderId="9" xfId="0" quotePrefix="1" applyNumberFormat="1" applyFont="1" applyBorder="1" applyAlignment="1" applyProtection="1">
      <alignment horizontal="center" vertical="center" wrapText="1"/>
      <protection locked="0"/>
    </xf>
    <xf numFmtId="164" fontId="11" fillId="3" borderId="10" xfId="1" applyFont="1" applyFill="1" applyBorder="1" applyAlignment="1" applyProtection="1">
      <alignment horizontal="center" vertical="center" wrapText="1"/>
    </xf>
    <xf numFmtId="164" fontId="11" fillId="8" borderId="23" xfId="1" applyFont="1" applyFill="1" applyBorder="1" applyAlignment="1" applyProtection="1">
      <alignment horizontal="center" vertical="center" wrapText="1"/>
      <protection locked="0"/>
    </xf>
    <xf numFmtId="164" fontId="11" fillId="8" borderId="17" xfId="1" applyFont="1" applyFill="1" applyBorder="1" applyAlignment="1" applyProtection="1">
      <alignment horizontal="center" vertical="center" wrapText="1"/>
      <protection locked="0"/>
    </xf>
    <xf numFmtId="164" fontId="11" fillId="8" borderId="24" xfId="1" applyFont="1" applyFill="1" applyBorder="1" applyAlignment="1" applyProtection="1">
      <alignment horizontal="center" vertical="center" wrapText="1"/>
      <protection locked="0"/>
    </xf>
    <xf numFmtId="164" fontId="11" fillId="8" borderId="25" xfId="1" applyFont="1" applyFill="1" applyBorder="1" applyAlignment="1" applyProtection="1">
      <alignment horizontal="center" vertical="center" wrapText="1"/>
      <protection locked="0"/>
    </xf>
    <xf numFmtId="174" fontId="13" fillId="5" borderId="9" xfId="1" applyNumberFormat="1" applyFont="1" applyFill="1" applyBorder="1" applyAlignment="1" applyProtection="1">
      <alignment horizontal="center" vertical="center" wrapText="1"/>
    </xf>
    <xf numFmtId="174" fontId="13" fillId="5" borderId="23" xfId="1" applyNumberFormat="1" applyFont="1" applyFill="1" applyBorder="1" applyAlignment="1" applyProtection="1">
      <alignment horizontal="center" vertical="center" wrapText="1"/>
    </xf>
    <xf numFmtId="174" fontId="13" fillId="5" borderId="17" xfId="1" applyNumberFormat="1" applyFont="1" applyFill="1" applyBorder="1" applyAlignment="1" applyProtection="1">
      <alignment horizontal="center" vertical="center" wrapText="1"/>
    </xf>
    <xf numFmtId="174" fontId="13" fillId="5" borderId="24" xfId="1" applyNumberFormat="1" applyFont="1" applyFill="1" applyBorder="1" applyAlignment="1" applyProtection="1">
      <alignment horizontal="center" vertical="center" wrapText="1"/>
    </xf>
    <xf numFmtId="174" fontId="13" fillId="5" borderId="25" xfId="1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4" fontId="12" fillId="3" borderId="10" xfId="1" applyFont="1" applyFill="1" applyBorder="1" applyAlignment="1" applyProtection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</cellXfs>
  <cellStyles count="65">
    <cellStyle name="=C:\WINNT\SYSTEM32\COMMAND.COM" xfId="5" xr:uid="{00000000-0005-0000-0000-000000000000}"/>
    <cellStyle name="Comma_ANALISIS1" xfId="6" xr:uid="{00000000-0005-0000-0000-000001000000}"/>
    <cellStyle name="Euro" xfId="7" xr:uid="{00000000-0005-0000-0000-000002000000}"/>
    <cellStyle name="Millares" xfId="1" builtinId="3"/>
    <cellStyle name="Millares [0] 2" xfId="8" xr:uid="{00000000-0005-0000-0000-000004000000}"/>
    <cellStyle name="Millares [0] 3" xfId="9" xr:uid="{00000000-0005-0000-0000-000005000000}"/>
    <cellStyle name="Millares 10" xfId="10" xr:uid="{00000000-0005-0000-0000-000006000000}"/>
    <cellStyle name="Millares 11" xfId="11" xr:uid="{00000000-0005-0000-0000-000007000000}"/>
    <cellStyle name="Millares 12" xfId="12" xr:uid="{00000000-0005-0000-0000-000008000000}"/>
    <cellStyle name="Millares 13" xfId="13" xr:uid="{00000000-0005-0000-0000-000009000000}"/>
    <cellStyle name="Millares 14" xfId="14" xr:uid="{00000000-0005-0000-0000-00000A000000}"/>
    <cellStyle name="Millares 14 2" xfId="15" xr:uid="{00000000-0005-0000-0000-00000B000000}"/>
    <cellStyle name="Millares 15" xfId="16" xr:uid="{00000000-0005-0000-0000-00000C000000}"/>
    <cellStyle name="Millares 15 2" xfId="17" xr:uid="{00000000-0005-0000-0000-00000D000000}"/>
    <cellStyle name="Millares 16" xfId="18" xr:uid="{00000000-0005-0000-0000-00000E000000}"/>
    <cellStyle name="Millares 17" xfId="19" xr:uid="{00000000-0005-0000-0000-00000F000000}"/>
    <cellStyle name="Millares 18" xfId="20" xr:uid="{00000000-0005-0000-0000-000010000000}"/>
    <cellStyle name="Millares 19" xfId="21" xr:uid="{00000000-0005-0000-0000-000011000000}"/>
    <cellStyle name="Millares 2" xfId="22" xr:uid="{00000000-0005-0000-0000-000012000000}"/>
    <cellStyle name="Millares 2 2" xfId="23" xr:uid="{00000000-0005-0000-0000-000013000000}"/>
    <cellStyle name="Millares 20" xfId="24" xr:uid="{00000000-0005-0000-0000-000014000000}"/>
    <cellStyle name="Millares 21" xfId="25" xr:uid="{00000000-0005-0000-0000-000015000000}"/>
    <cellStyle name="Millares 22" xfId="26" xr:uid="{00000000-0005-0000-0000-000016000000}"/>
    <cellStyle name="Millares 23" xfId="27" xr:uid="{00000000-0005-0000-0000-000017000000}"/>
    <cellStyle name="Millares 24" xfId="28" xr:uid="{00000000-0005-0000-0000-000018000000}"/>
    <cellStyle name="Millares 25" xfId="29" xr:uid="{00000000-0005-0000-0000-000019000000}"/>
    <cellStyle name="Millares 3" xfId="30" xr:uid="{00000000-0005-0000-0000-00001A000000}"/>
    <cellStyle name="Millares 3 2" xfId="31" xr:uid="{00000000-0005-0000-0000-00001B000000}"/>
    <cellStyle name="Millares 4" xfId="32" xr:uid="{00000000-0005-0000-0000-00001C000000}"/>
    <cellStyle name="Millares 5" xfId="33" xr:uid="{00000000-0005-0000-0000-00001D000000}"/>
    <cellStyle name="Millares 6" xfId="34" xr:uid="{00000000-0005-0000-0000-00001E000000}"/>
    <cellStyle name="Millares 7" xfId="35" xr:uid="{00000000-0005-0000-0000-00001F000000}"/>
    <cellStyle name="Millares 8" xfId="36" xr:uid="{00000000-0005-0000-0000-000020000000}"/>
    <cellStyle name="Millares 9" xfId="37" xr:uid="{00000000-0005-0000-0000-000021000000}"/>
    <cellStyle name="Moneda" xfId="2" builtinId="4"/>
    <cellStyle name="Normal" xfId="0" builtinId="0"/>
    <cellStyle name="Normal 10" xfId="38" xr:uid="{00000000-0005-0000-0000-000024000000}"/>
    <cellStyle name="Normal 10 2" xfId="39" xr:uid="{00000000-0005-0000-0000-000025000000}"/>
    <cellStyle name="Normal 11" xfId="40" xr:uid="{00000000-0005-0000-0000-000026000000}"/>
    <cellStyle name="Normal 11 2" xfId="41" xr:uid="{00000000-0005-0000-0000-000027000000}"/>
    <cellStyle name="Normal 12" xfId="42" xr:uid="{00000000-0005-0000-0000-000028000000}"/>
    <cellStyle name="Normal 13" xfId="43" xr:uid="{00000000-0005-0000-0000-000029000000}"/>
    <cellStyle name="Normal 13 2" xfId="44" xr:uid="{00000000-0005-0000-0000-00002A000000}"/>
    <cellStyle name="Normal 14" xfId="45" xr:uid="{00000000-0005-0000-0000-00002B000000}"/>
    <cellStyle name="Normal 16" xfId="46" xr:uid="{00000000-0005-0000-0000-00002C000000}"/>
    <cellStyle name="Normal 2" xfId="4" xr:uid="{00000000-0005-0000-0000-00002D000000}"/>
    <cellStyle name="Normal 2 2" xfId="47" xr:uid="{00000000-0005-0000-0000-00002E000000}"/>
    <cellStyle name="Normal 2 3" xfId="48" xr:uid="{00000000-0005-0000-0000-00002F000000}"/>
    <cellStyle name="Normal 3" xfId="49" xr:uid="{00000000-0005-0000-0000-000030000000}"/>
    <cellStyle name="Normal 4" xfId="50" xr:uid="{00000000-0005-0000-0000-000031000000}"/>
    <cellStyle name="Normal 5" xfId="51" xr:uid="{00000000-0005-0000-0000-000032000000}"/>
    <cellStyle name="Normal 6" xfId="52" xr:uid="{00000000-0005-0000-0000-000033000000}"/>
    <cellStyle name="Normal 6 2" xfId="53" xr:uid="{00000000-0005-0000-0000-000034000000}"/>
    <cellStyle name="Normal 7" xfId="54" xr:uid="{00000000-0005-0000-0000-000035000000}"/>
    <cellStyle name="Normal 8" xfId="55" xr:uid="{00000000-0005-0000-0000-000036000000}"/>
    <cellStyle name="Normal 8 2" xfId="56" xr:uid="{00000000-0005-0000-0000-000037000000}"/>
    <cellStyle name="Normal 8 3" xfId="57" xr:uid="{00000000-0005-0000-0000-000038000000}"/>
    <cellStyle name="Normal 9" xfId="58" xr:uid="{00000000-0005-0000-0000-000039000000}"/>
    <cellStyle name="Normal 9 2" xfId="59" xr:uid="{00000000-0005-0000-0000-00003A000000}"/>
    <cellStyle name="Porcentaje" xfId="3" builtinId="5"/>
    <cellStyle name="Porcentaje 2" xfId="60" xr:uid="{00000000-0005-0000-0000-00003C000000}"/>
    <cellStyle name="Porcentual 2" xfId="61" xr:uid="{00000000-0005-0000-0000-00003D000000}"/>
    <cellStyle name="Porcentual 3" xfId="62" xr:uid="{00000000-0005-0000-0000-00003E000000}"/>
    <cellStyle name="Porcentual 4" xfId="63" xr:uid="{00000000-0005-0000-0000-00003F000000}"/>
    <cellStyle name="Porcentual 5" xfId="64" xr:uid="{00000000-0005-0000-0000-000040000000}"/>
  </cellStyles>
  <dxfs count="0"/>
  <tableStyles count="0" defaultTableStyle="TableStyleMedium2" defaultPivotStyle="PivotStyleLight16"/>
  <colors>
    <mruColors>
      <color rgb="FF009999"/>
      <color rgb="FF43BE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36</xdr:row>
      <xdr:rowOff>104775</xdr:rowOff>
    </xdr:from>
    <xdr:to>
      <xdr:col>6</xdr:col>
      <xdr:colOff>238125</xdr:colOff>
      <xdr:row>37</xdr:row>
      <xdr:rowOff>212725</xdr:rowOff>
    </xdr:to>
    <xdr:sp macro="" textlink="">
      <xdr:nvSpPr>
        <xdr:cNvPr id="2" name="Check Box 236" hidden="1">
          <a:extLst>
            <a:ext uri="{63B3BB69-23CF-44E3-9099-C40C66FF867C}">
              <a14:compatExt xmlns:a14="http://schemas.microsoft.com/office/drawing/2010/main" spid="_x0000_s84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1525" y="8353425"/>
          <a:ext cx="228600" cy="7524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Casilla de verificación 236</a:t>
          </a:r>
        </a:p>
      </xdr:txBody>
    </xdr:sp>
    <xdr:clientData/>
  </xdr:twoCellAnchor>
  <xdr:twoCellAnchor editAs="oneCell">
    <xdr:from>
      <xdr:col>5</xdr:col>
      <xdr:colOff>9525</xdr:colOff>
      <xdr:row>36</xdr:row>
      <xdr:rowOff>114300</xdr:rowOff>
    </xdr:from>
    <xdr:to>
      <xdr:col>5</xdr:col>
      <xdr:colOff>238125</xdr:colOff>
      <xdr:row>37</xdr:row>
      <xdr:rowOff>222250</xdr:rowOff>
    </xdr:to>
    <xdr:sp macro="" textlink="">
      <xdr:nvSpPr>
        <xdr:cNvPr id="3" name="Check Box 237" hidden="1">
          <a:extLst>
            <a:ext uri="{63B3BB69-23CF-44E3-9099-C40C66FF867C}">
              <a14:compatExt xmlns:a14="http://schemas.microsoft.com/office/drawing/2010/main" spid="_x0000_s842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19525" y="8362950"/>
          <a:ext cx="228600" cy="7524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Casilla de verificación 237</a:t>
          </a:r>
        </a:p>
      </xdr:txBody>
    </xdr:sp>
    <xdr:clientData/>
  </xdr:twoCellAnchor>
  <xdr:twoCellAnchor editAs="oneCell">
    <xdr:from>
      <xdr:col>4</xdr:col>
      <xdr:colOff>0</xdr:colOff>
      <xdr:row>36</xdr:row>
      <xdr:rowOff>104775</xdr:rowOff>
    </xdr:from>
    <xdr:to>
      <xdr:col>4</xdr:col>
      <xdr:colOff>228600</xdr:colOff>
      <xdr:row>37</xdr:row>
      <xdr:rowOff>212725</xdr:rowOff>
    </xdr:to>
    <xdr:sp macro="" textlink="">
      <xdr:nvSpPr>
        <xdr:cNvPr id="4" name="Check Box 238" hidden="1">
          <a:extLst>
            <a:ext uri="{63B3BB69-23CF-44E3-9099-C40C66FF867C}">
              <a14:compatExt xmlns:a14="http://schemas.microsoft.com/office/drawing/2010/main" spid="_x0000_s843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48000" y="8353425"/>
          <a:ext cx="228600" cy="7524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Casilla de verificación 238</a:t>
          </a:r>
        </a:p>
      </xdr:txBody>
    </xdr:sp>
    <xdr:clientData/>
  </xdr:twoCellAnchor>
  <xdr:twoCellAnchor editAs="oneCell">
    <xdr:from>
      <xdr:col>3</xdr:col>
      <xdr:colOff>0</xdr:colOff>
      <xdr:row>36</xdr:row>
      <xdr:rowOff>104775</xdr:rowOff>
    </xdr:from>
    <xdr:to>
      <xdr:col>3</xdr:col>
      <xdr:colOff>228600</xdr:colOff>
      <xdr:row>37</xdr:row>
      <xdr:rowOff>212725</xdr:rowOff>
    </xdr:to>
    <xdr:sp macro="" textlink="">
      <xdr:nvSpPr>
        <xdr:cNvPr id="5" name="Check Box 340" hidden="1">
          <a:extLst>
            <a:ext uri="{63B3BB69-23CF-44E3-9099-C40C66FF867C}">
              <a14:compatExt xmlns:a14="http://schemas.microsoft.com/office/drawing/2010/main" spid="_x0000_s853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86000" y="8353425"/>
          <a:ext cx="228600" cy="7524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Casilla de verificación 340</a:t>
          </a:r>
        </a:p>
      </xdr:txBody>
    </xdr:sp>
    <xdr:clientData/>
  </xdr:twoCellAnchor>
  <xdr:twoCellAnchor editAs="oneCell">
    <xdr:from>
      <xdr:col>8</xdr:col>
      <xdr:colOff>0</xdr:colOff>
      <xdr:row>36</xdr:row>
      <xdr:rowOff>104775</xdr:rowOff>
    </xdr:from>
    <xdr:to>
      <xdr:col>8</xdr:col>
      <xdr:colOff>228600</xdr:colOff>
      <xdr:row>37</xdr:row>
      <xdr:rowOff>212725</xdr:rowOff>
    </xdr:to>
    <xdr:sp macro="" textlink="">
      <xdr:nvSpPr>
        <xdr:cNvPr id="6" name="Check Box 348" hidden="1">
          <a:extLst>
            <a:ext uri="{63B3BB69-23CF-44E3-9099-C40C66FF867C}">
              <a14:compatExt xmlns:a14="http://schemas.microsoft.com/office/drawing/2010/main" spid="_x0000_s854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48450" y="8353425"/>
          <a:ext cx="228600" cy="7524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Casilla de verificación 348</a:t>
          </a:r>
        </a:p>
      </xdr:txBody>
    </xdr:sp>
    <xdr:clientData/>
  </xdr:twoCellAnchor>
  <xdr:twoCellAnchor>
    <xdr:from>
      <xdr:col>7</xdr:col>
      <xdr:colOff>187324</xdr:colOff>
      <xdr:row>131</xdr:row>
      <xdr:rowOff>762000</xdr:rowOff>
    </xdr:from>
    <xdr:to>
      <xdr:col>8</xdr:col>
      <xdr:colOff>952499</xdr:colOff>
      <xdr:row>131</xdr:row>
      <xdr:rowOff>1257300</xdr:rowOff>
    </xdr:to>
    <xdr:sp macro="" textlink="">
      <xdr:nvSpPr>
        <xdr:cNvPr id="8" name="7 Bisel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055224" y="35991800"/>
          <a:ext cx="2263775" cy="495300"/>
        </a:xfrm>
        <a:prstGeom prst="bevel">
          <a:avLst/>
        </a:prstGeom>
        <a:solidFill>
          <a:schemeClr val="accent1"/>
        </a:solidFill>
        <a:effectLst/>
        <a:scene3d>
          <a:camera prst="orthographicFront"/>
          <a:lightRig rig="threePt" dir="t"/>
        </a:scene3d>
        <a:sp3d prstMaterial="matte"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IMPRIMIR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36</xdr:row>
          <xdr:rowOff>165100</xdr:rowOff>
        </xdr:from>
        <xdr:to>
          <xdr:col>8</xdr:col>
          <xdr:colOff>330200</xdr:colOff>
          <xdr:row>37</xdr:row>
          <xdr:rowOff>254000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36</xdr:row>
          <xdr:rowOff>165100</xdr:rowOff>
        </xdr:from>
        <xdr:to>
          <xdr:col>5</xdr:col>
          <xdr:colOff>279400</xdr:colOff>
          <xdr:row>37</xdr:row>
          <xdr:rowOff>254000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36</xdr:row>
          <xdr:rowOff>165100</xdr:rowOff>
        </xdr:from>
        <xdr:to>
          <xdr:col>4</xdr:col>
          <xdr:colOff>279400</xdr:colOff>
          <xdr:row>37</xdr:row>
          <xdr:rowOff>254000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165100</xdr:rowOff>
        </xdr:from>
        <xdr:to>
          <xdr:col>3</xdr:col>
          <xdr:colOff>317500</xdr:colOff>
          <xdr:row>37</xdr:row>
          <xdr:rowOff>254000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36</xdr:row>
          <xdr:rowOff>165100</xdr:rowOff>
        </xdr:from>
        <xdr:to>
          <xdr:col>6</xdr:col>
          <xdr:colOff>330200</xdr:colOff>
          <xdr:row>37</xdr:row>
          <xdr:rowOff>254000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254000</xdr:colOff>
      <xdr:row>0</xdr:row>
      <xdr:rowOff>292101</xdr:rowOff>
    </xdr:from>
    <xdr:to>
      <xdr:col>6</xdr:col>
      <xdr:colOff>210079</xdr:colOff>
      <xdr:row>3</xdr:row>
      <xdr:rowOff>86922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3100" y="292101"/>
          <a:ext cx="3956579" cy="1128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139700</xdr:rowOff>
    </xdr:from>
    <xdr:to>
      <xdr:col>9</xdr:col>
      <xdr:colOff>0</xdr:colOff>
      <xdr:row>135</xdr:row>
      <xdr:rowOff>1480382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1" t="3544" r="508" b="22250"/>
        <a:stretch/>
      </xdr:blipFill>
      <xdr:spPr>
        <a:xfrm>
          <a:off x="0" y="39890700"/>
          <a:ext cx="12496800" cy="1340682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47625</xdr:rowOff>
    </xdr:from>
    <xdr:to>
      <xdr:col>2</xdr:col>
      <xdr:colOff>832441</xdr:colOff>
      <xdr:row>4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39A3F2-DD3D-CAD5-F78A-47C16D5D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125" y="47625"/>
          <a:ext cx="2658066" cy="177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fomento/PNG/Dto/Trabajo/Risk/Consultor&#237;a/Vigentes/Institucionales/Modelo%20CFN/2009/Entregables/Modelo-CFN-2009%20(VPymes+Construccion+KT+Multi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fomento/Users/Usuario/Desktop/ORIENCO/NOMINA/2009/N&#243;mina%20diciembre%200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fomento/Users/Usuario/Desktop/ORIENCO/CONTABILIDAD/PRESUPUESTOS/Presupuesto%20PROYECTO%20428%20version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fomento/Users/Usuario/Desktop/ORIENCO/CONTABILIDAD/PRESUPUESTOS/ADMINISTRACION%20PRESUPUESTO%2020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fomento/unzipped/Modelo-CFN-2000-24/Modelo-CFN-2000-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fomento/Users/Cris/Downloads/FLUJO%20CAJA%202010%20(2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fomento/Users/HP/Desktop/ORIENCO%20S.A/PROYECTO%20428/PRESUPUESTOS/Presupuesto%20428%20SHUSHUFINDI%20ESTACI&#211;N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fomento/Documents%20and%20Settings/xp/Mis%20documentos/CRIS/CRISTINA/FLUJOS%20DE%20FONDOS/2011/FLUJO%20DE%20CAJA%202010/Copia%20de%20FLUJO%20CAJA%20201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fomento/MODELO%20Subproyec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O-PYMES"/>
      <sheetName val="CTO-GTO-PYMES"/>
      <sheetName val="RESUL-PYMES"/>
      <sheetName val="REPORTE"/>
      <sheetName val="CICLO"/>
      <sheetName val="CONSTRUCCION"/>
      <sheetName val="SUBPROYECTO"/>
      <sheetName val="MONTECARLO"/>
      <sheetName val="CAPITALTRABAJO"/>
      <sheetName val="PROYECTO"/>
      <sheetName val="CALCULOS"/>
      <sheetName val="FOMENTO"/>
      <sheetName val="CTOYGTO"/>
      <sheetName val="RESUL"/>
      <sheetName val="INDICES"/>
      <sheetName val="VALORACION"/>
      <sheetName val="GRAFICOS"/>
      <sheetName val="INICIO"/>
      <sheetName val="FONDO"/>
      <sheetName val="MODE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PARAMETROS"/>
      <sheetName val="Base Empleados"/>
      <sheetName val="Control de Horas Hombre"/>
      <sheetName val="Liquidación de Nomina"/>
      <sheetName val="Tabla de cálculo"/>
      <sheetName val="Sabana Roles"/>
      <sheetName val="Parametros_Sabanas"/>
      <sheetName val="Imp. Renta"/>
      <sheetName val="Diario"/>
      <sheetName val="CALCULO SUELDOS"/>
      <sheetName val="FORMAS PAGO"/>
      <sheetName val="Hoja1"/>
    </sheetNames>
    <sheetDataSet>
      <sheetData sheetId="0" refreshError="1"/>
      <sheetData sheetId="1">
        <row r="2">
          <cell r="L2">
            <v>9.35E-2</v>
          </cell>
        </row>
        <row r="3">
          <cell r="L3">
            <v>0.1215</v>
          </cell>
        </row>
        <row r="4">
          <cell r="L4">
            <v>218</v>
          </cell>
        </row>
        <row r="5">
          <cell r="L5">
            <v>8.3299999999999999E-2</v>
          </cell>
        </row>
        <row r="8">
          <cell r="C8" t="str">
            <v>Diciembre</v>
          </cell>
        </row>
        <row r="10">
          <cell r="R10" t="str">
            <v>Cod</v>
          </cell>
        </row>
        <row r="11">
          <cell r="R11">
            <v>428</v>
          </cell>
        </row>
        <row r="12">
          <cell r="R12" t="str">
            <v>428L</v>
          </cell>
        </row>
        <row r="13">
          <cell r="R13" t="str">
            <v>&lt;&gt;""</v>
          </cell>
        </row>
        <row r="14">
          <cell r="R14">
            <v>429</v>
          </cell>
        </row>
        <row r="15">
          <cell r="R15">
            <v>2000</v>
          </cell>
        </row>
        <row r="16">
          <cell r="R16">
            <v>0</v>
          </cell>
        </row>
      </sheetData>
      <sheetData sheetId="2">
        <row r="2">
          <cell r="B2" t="str">
            <v>Cod</v>
          </cell>
          <cell r="C2" t="str">
            <v>No. Cedula</v>
          </cell>
          <cell r="D2" t="str">
            <v>Empleado</v>
          </cell>
          <cell r="E2" t="str">
            <v>Fecha Ingreso</v>
          </cell>
          <cell r="F2" t="str">
            <v>Fecha Salida</v>
          </cell>
          <cell r="G2" t="str">
            <v>Cargo</v>
          </cell>
          <cell r="H2" t="str">
            <v>Sectorial</v>
          </cell>
          <cell r="I2" t="str">
            <v>Gana F. Reserva</v>
          </cell>
          <cell r="J2" t="str">
            <v>Forma Pago F. Reserva</v>
          </cell>
          <cell r="K2" t="str">
            <v>Sueldo Base</v>
          </cell>
          <cell r="L2" t="str">
            <v>% Bonf.</v>
          </cell>
          <cell r="M2" t="str">
            <v>Bonificacion</v>
          </cell>
          <cell r="N2" t="str">
            <v>Horas Extras</v>
          </cell>
          <cell r="O2" t="str">
            <v>Jornada</v>
          </cell>
          <cell r="P2" t="str">
            <v>A</v>
          </cell>
          <cell r="Q2" t="str">
            <v>Banco</v>
          </cell>
          <cell r="R2" t="str">
            <v>Cod Bco</v>
          </cell>
          <cell r="S2" t="str">
            <v>T/C</v>
          </cell>
          <cell r="T2" t="str">
            <v>No. Cuenta</v>
          </cell>
          <cell r="U2" t="str">
            <v>Beneficiario</v>
          </cell>
          <cell r="V2" t="str">
            <v>Cedula Benef.</v>
          </cell>
          <cell r="W2" t="str">
            <v>Fecha Nacimiento</v>
          </cell>
          <cell r="X2" t="str">
            <v>Provincia</v>
          </cell>
          <cell r="Y2" t="str">
            <v>Canton</v>
          </cell>
          <cell r="Z2" t="str">
            <v>DirecciOn domicilio ( Barrio / Calle principal # intercecciOn)</v>
          </cell>
          <cell r="AA2" t="str">
            <v>TelEfono</v>
          </cell>
          <cell r="AB2" t="str">
            <v>Referencia</v>
          </cell>
          <cell r="AC2" t="str">
            <v>Proy.</v>
          </cell>
          <cell r="AD2" t="str">
            <v>x</v>
          </cell>
          <cell r="AE2" t="str">
            <v>Est.</v>
          </cell>
          <cell r="AF2" t="str">
            <v>x</v>
          </cell>
        </row>
        <row r="3">
          <cell r="B3">
            <v>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>
            <v>25</v>
          </cell>
          <cell r="AA3">
            <v>26</v>
          </cell>
          <cell r="AB3">
            <v>27</v>
          </cell>
          <cell r="AC3">
            <v>28</v>
          </cell>
          <cell r="AD3">
            <v>29</v>
          </cell>
          <cell r="AE3">
            <v>30</v>
          </cell>
          <cell r="AF3">
            <v>31</v>
          </cell>
        </row>
        <row r="4">
          <cell r="B4">
            <v>1</v>
          </cell>
          <cell r="C4">
            <v>1500349533</v>
          </cell>
          <cell r="D4" t="str">
            <v>ABAD ABAD JOSE LUIS</v>
          </cell>
          <cell r="E4">
            <v>39908</v>
          </cell>
          <cell r="F4">
            <v>0</v>
          </cell>
          <cell r="G4" t="str">
            <v>Guardia</v>
          </cell>
          <cell r="H4">
            <v>0</v>
          </cell>
          <cell r="I4">
            <v>0</v>
          </cell>
          <cell r="J4">
            <v>0</v>
          </cell>
          <cell r="K4">
            <v>267.92</v>
          </cell>
          <cell r="L4">
            <v>0.2</v>
          </cell>
          <cell r="M4">
            <v>53.584000000000003</v>
          </cell>
          <cell r="N4">
            <v>8</v>
          </cell>
          <cell r="O4">
            <v>22</v>
          </cell>
          <cell r="P4">
            <v>0</v>
          </cell>
          <cell r="Q4" t="str">
            <v>BANCO DEL PICHINCHA</v>
          </cell>
          <cell r="R4">
            <v>10</v>
          </cell>
          <cell r="S4" t="str">
            <v>AHO</v>
          </cell>
          <cell r="T4">
            <v>3962477900</v>
          </cell>
          <cell r="U4" t="str">
            <v>ABAD ABAD JOSE LUIS</v>
          </cell>
          <cell r="V4" t="str">
            <v>1500349533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428</v>
          </cell>
          <cell r="AD4">
            <v>0</v>
          </cell>
          <cell r="AE4" t="str">
            <v>A</v>
          </cell>
          <cell r="AF4">
            <v>0</v>
          </cell>
        </row>
        <row r="5">
          <cell r="B5">
            <v>2</v>
          </cell>
          <cell r="C5">
            <v>1704757234</v>
          </cell>
          <cell r="D5" t="str">
            <v>ALBAN VELASTEGUI LUIS ALFONSO</v>
          </cell>
          <cell r="E5">
            <v>39832</v>
          </cell>
          <cell r="F5">
            <v>0</v>
          </cell>
          <cell r="G5" t="str">
            <v>Supervisor logistico</v>
          </cell>
          <cell r="H5">
            <v>0</v>
          </cell>
          <cell r="I5">
            <v>0</v>
          </cell>
          <cell r="J5">
            <v>0</v>
          </cell>
          <cell r="K5">
            <v>1303.43</v>
          </cell>
          <cell r="L5">
            <v>0.2</v>
          </cell>
          <cell r="M5">
            <v>260.68600000000004</v>
          </cell>
          <cell r="N5">
            <v>24</v>
          </cell>
          <cell r="O5">
            <v>22</v>
          </cell>
          <cell r="P5">
            <v>0</v>
          </cell>
          <cell r="Q5" t="str">
            <v>BANCO INTERNACIONAL</v>
          </cell>
          <cell r="R5">
            <v>32</v>
          </cell>
          <cell r="S5" t="str">
            <v>AHO</v>
          </cell>
          <cell r="T5">
            <v>1008306</v>
          </cell>
          <cell r="U5" t="str">
            <v>ALBAN VELASTEGUI LUIS ALFONSO</v>
          </cell>
          <cell r="V5" t="str">
            <v>1704757234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 t="str">
            <v>A</v>
          </cell>
          <cell r="AF5">
            <v>0</v>
          </cell>
        </row>
        <row r="6">
          <cell r="B6">
            <v>3</v>
          </cell>
          <cell r="C6">
            <v>1715095814</v>
          </cell>
          <cell r="D6" t="str">
            <v>ARMIJOS GALVAN DARWIN WILLIAN</v>
          </cell>
          <cell r="E6">
            <v>39920</v>
          </cell>
          <cell r="F6">
            <v>0</v>
          </cell>
          <cell r="G6" t="str">
            <v>Obrero comunidad</v>
          </cell>
          <cell r="H6">
            <v>0</v>
          </cell>
          <cell r="I6">
            <v>0</v>
          </cell>
          <cell r="J6">
            <v>0</v>
          </cell>
          <cell r="K6">
            <v>218.01</v>
          </cell>
          <cell r="L6">
            <v>0.2</v>
          </cell>
          <cell r="M6">
            <v>43.602000000000004</v>
          </cell>
          <cell r="N6">
            <v>8</v>
          </cell>
          <cell r="O6">
            <v>22</v>
          </cell>
          <cell r="P6">
            <v>4</v>
          </cell>
          <cell r="Q6">
            <v>0</v>
          </cell>
          <cell r="R6" t="str">
            <v/>
          </cell>
          <cell r="S6">
            <v>0</v>
          </cell>
          <cell r="T6" t="str">
            <v xml:space="preserve"> </v>
          </cell>
          <cell r="U6" t="str">
            <v xml:space="preserve"> </v>
          </cell>
          <cell r="V6" t="str">
            <v xml:space="preserve"> 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Comunidad</v>
          </cell>
          <cell r="AC6">
            <v>428</v>
          </cell>
          <cell r="AD6">
            <v>0</v>
          </cell>
          <cell r="AE6" t="str">
            <v>A</v>
          </cell>
          <cell r="AF6">
            <v>0</v>
          </cell>
        </row>
        <row r="7">
          <cell r="B7">
            <v>4</v>
          </cell>
          <cell r="C7">
            <v>1100807138</v>
          </cell>
          <cell r="D7" t="str">
            <v>ARMIJOS SANCHEZ SANTOS DE JESUS</v>
          </cell>
          <cell r="E7">
            <v>39912</v>
          </cell>
          <cell r="F7">
            <v>0</v>
          </cell>
          <cell r="G7" t="str">
            <v>Obrero comunidad</v>
          </cell>
          <cell r="H7">
            <v>0</v>
          </cell>
          <cell r="I7">
            <v>0</v>
          </cell>
          <cell r="J7">
            <v>0</v>
          </cell>
          <cell r="K7">
            <v>218.01</v>
          </cell>
          <cell r="L7">
            <v>0.2</v>
          </cell>
          <cell r="M7">
            <v>43.602000000000004</v>
          </cell>
          <cell r="N7">
            <v>8</v>
          </cell>
          <cell r="O7">
            <v>22</v>
          </cell>
          <cell r="P7">
            <v>4</v>
          </cell>
          <cell r="Q7">
            <v>0</v>
          </cell>
          <cell r="R7" t="str">
            <v/>
          </cell>
          <cell r="S7">
            <v>0</v>
          </cell>
          <cell r="T7" t="str">
            <v xml:space="preserve"> </v>
          </cell>
          <cell r="U7" t="str">
            <v xml:space="preserve"> </v>
          </cell>
          <cell r="V7" t="str">
            <v xml:space="preserve"> 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Comunidad</v>
          </cell>
          <cell r="AC7">
            <v>428</v>
          </cell>
          <cell r="AD7">
            <v>0</v>
          </cell>
          <cell r="AE7" t="str">
            <v>A</v>
          </cell>
          <cell r="AF7">
            <v>0</v>
          </cell>
        </row>
        <row r="8">
          <cell r="B8">
            <v>5</v>
          </cell>
          <cell r="C8">
            <v>1100009222</v>
          </cell>
          <cell r="D8" t="str">
            <v>ASANZA GUZMAN JORGE EDUARDO</v>
          </cell>
          <cell r="E8">
            <v>39916</v>
          </cell>
          <cell r="F8">
            <v>0</v>
          </cell>
          <cell r="G8" t="str">
            <v>R. Comunitarias</v>
          </cell>
          <cell r="H8">
            <v>0</v>
          </cell>
          <cell r="I8">
            <v>0</v>
          </cell>
          <cell r="J8">
            <v>0</v>
          </cell>
          <cell r="K8">
            <v>2006.43</v>
          </cell>
          <cell r="L8">
            <v>0.2</v>
          </cell>
          <cell r="M8">
            <v>401.28600000000006</v>
          </cell>
          <cell r="N8">
            <v>24</v>
          </cell>
          <cell r="O8">
            <v>30</v>
          </cell>
          <cell r="P8">
            <v>0</v>
          </cell>
          <cell r="Q8" t="str">
            <v>BANCO DEL PACIFICO</v>
          </cell>
          <cell r="R8">
            <v>30</v>
          </cell>
          <cell r="S8" t="str">
            <v>AHO</v>
          </cell>
          <cell r="T8">
            <v>1016493613</v>
          </cell>
          <cell r="U8" t="str">
            <v>ASANZA GUZMAN JORGE EDUARDO</v>
          </cell>
          <cell r="V8" t="str">
            <v>1100009222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 t="str">
            <v>A</v>
          </cell>
          <cell r="AF8">
            <v>0</v>
          </cell>
        </row>
        <row r="9">
          <cell r="B9">
            <v>6</v>
          </cell>
          <cell r="C9">
            <v>911590008</v>
          </cell>
          <cell r="D9" t="str">
            <v>BAMBA HERNANDEZ ADULFO</v>
          </cell>
          <cell r="E9">
            <v>39827</v>
          </cell>
          <cell r="F9">
            <v>0</v>
          </cell>
          <cell r="G9" t="str">
            <v>Op. De Excavadora</v>
          </cell>
          <cell r="H9">
            <v>0</v>
          </cell>
          <cell r="I9">
            <v>0</v>
          </cell>
          <cell r="J9">
            <v>0</v>
          </cell>
          <cell r="K9">
            <v>548.69000000000005</v>
          </cell>
          <cell r="L9">
            <v>0.2</v>
          </cell>
          <cell r="M9">
            <v>109.73800000000001</v>
          </cell>
          <cell r="N9">
            <v>8</v>
          </cell>
          <cell r="O9">
            <v>22</v>
          </cell>
          <cell r="P9">
            <v>0</v>
          </cell>
          <cell r="Q9" t="str">
            <v>BANCO DE FOMENTO</v>
          </cell>
          <cell r="R9">
            <v>2</v>
          </cell>
          <cell r="S9" t="str">
            <v>AHO</v>
          </cell>
          <cell r="T9">
            <v>150212278</v>
          </cell>
          <cell r="U9" t="str">
            <v>BAMBA HERNANDEZ EDULFO</v>
          </cell>
          <cell r="V9" t="str">
            <v>0911590008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 t="str">
            <v>A</v>
          </cell>
          <cell r="AF9">
            <v>0</v>
          </cell>
        </row>
        <row r="10">
          <cell r="B10">
            <v>7</v>
          </cell>
          <cell r="C10">
            <v>201587482</v>
          </cell>
          <cell r="D10" t="str">
            <v>BARRAGAN ALARCON RODRIGO RAUL</v>
          </cell>
          <cell r="E10">
            <v>39912</v>
          </cell>
          <cell r="F10">
            <v>0</v>
          </cell>
          <cell r="G10" t="str">
            <v>Obrero comunidad</v>
          </cell>
          <cell r="H10">
            <v>0</v>
          </cell>
          <cell r="I10">
            <v>0</v>
          </cell>
          <cell r="J10">
            <v>0</v>
          </cell>
          <cell r="K10">
            <v>218.01</v>
          </cell>
          <cell r="L10">
            <v>0.2</v>
          </cell>
          <cell r="M10">
            <v>43.602000000000004</v>
          </cell>
          <cell r="N10">
            <v>8</v>
          </cell>
          <cell r="O10">
            <v>22</v>
          </cell>
          <cell r="P10">
            <v>4</v>
          </cell>
          <cell r="Q10">
            <v>0</v>
          </cell>
          <cell r="R10" t="str">
            <v/>
          </cell>
          <cell r="S10">
            <v>0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Comunidad</v>
          </cell>
          <cell r="AC10">
            <v>428</v>
          </cell>
          <cell r="AD10">
            <v>0</v>
          </cell>
          <cell r="AE10" t="str">
            <v>A</v>
          </cell>
          <cell r="AF10">
            <v>0</v>
          </cell>
        </row>
        <row r="11">
          <cell r="B11">
            <v>8</v>
          </cell>
          <cell r="C11">
            <v>2100497169</v>
          </cell>
          <cell r="D11" t="str">
            <v>BARRETO RIVERA GUILLERMO IVAN</v>
          </cell>
          <cell r="E11">
            <v>39930</v>
          </cell>
          <cell r="F11">
            <v>0</v>
          </cell>
          <cell r="G11" t="str">
            <v>Esmerilador Comunidad</v>
          </cell>
          <cell r="H11">
            <v>0</v>
          </cell>
          <cell r="I11">
            <v>0</v>
          </cell>
          <cell r="J11">
            <v>0</v>
          </cell>
          <cell r="K11">
            <v>333.33</v>
          </cell>
          <cell r="L11">
            <v>0.2</v>
          </cell>
          <cell r="M11">
            <v>66.665999999999997</v>
          </cell>
          <cell r="N11">
            <v>8</v>
          </cell>
          <cell r="O11">
            <v>22</v>
          </cell>
          <cell r="P11">
            <v>4</v>
          </cell>
          <cell r="Q11">
            <v>0</v>
          </cell>
          <cell r="R11" t="str">
            <v/>
          </cell>
          <cell r="S11">
            <v>0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Comunidad</v>
          </cell>
          <cell r="AC11">
            <v>428</v>
          </cell>
          <cell r="AD11">
            <v>0</v>
          </cell>
          <cell r="AE11" t="str">
            <v>A</v>
          </cell>
          <cell r="AF11">
            <v>0</v>
          </cell>
        </row>
        <row r="12">
          <cell r="B12">
            <v>9</v>
          </cell>
          <cell r="C12">
            <v>1708561475</v>
          </cell>
          <cell r="D12" t="str">
            <v>BURGOS RAMIREZ LUIS ALFREDO</v>
          </cell>
          <cell r="E12">
            <v>39928</v>
          </cell>
          <cell r="F12">
            <v>0</v>
          </cell>
          <cell r="G12" t="str">
            <v>Obrero comunidad</v>
          </cell>
          <cell r="H12">
            <v>0</v>
          </cell>
          <cell r="I12">
            <v>0</v>
          </cell>
          <cell r="J12">
            <v>0</v>
          </cell>
          <cell r="K12">
            <v>218.01</v>
          </cell>
          <cell r="L12">
            <v>0.2</v>
          </cell>
          <cell r="M12">
            <v>43.602000000000004</v>
          </cell>
          <cell r="N12">
            <v>8</v>
          </cell>
          <cell r="O12">
            <v>22</v>
          </cell>
          <cell r="P12">
            <v>4</v>
          </cell>
          <cell r="Q12">
            <v>0</v>
          </cell>
          <cell r="R12" t="str">
            <v/>
          </cell>
          <cell r="S12">
            <v>0</v>
          </cell>
          <cell r="T12" t="str">
            <v xml:space="preserve"> </v>
          </cell>
          <cell r="U12" t="str">
            <v xml:space="preserve"> </v>
          </cell>
          <cell r="V12" t="str">
            <v xml:space="preserve"> 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Comunidad</v>
          </cell>
          <cell r="AC12">
            <v>428</v>
          </cell>
          <cell r="AD12">
            <v>0</v>
          </cell>
          <cell r="AE12" t="str">
            <v>A</v>
          </cell>
          <cell r="AF12">
            <v>0</v>
          </cell>
        </row>
        <row r="13">
          <cell r="B13">
            <v>10</v>
          </cell>
          <cell r="C13">
            <v>1705925467</v>
          </cell>
          <cell r="D13" t="str">
            <v>CALDERON RUALES ARTURO ALFONSO</v>
          </cell>
          <cell r="E13">
            <v>39912</v>
          </cell>
          <cell r="F13">
            <v>0</v>
          </cell>
          <cell r="G13" t="str">
            <v>Bodeguero</v>
          </cell>
          <cell r="H13">
            <v>0</v>
          </cell>
          <cell r="I13">
            <v>0</v>
          </cell>
          <cell r="J13">
            <v>0</v>
          </cell>
          <cell r="K13">
            <v>455.58</v>
          </cell>
          <cell r="L13">
            <v>0.2</v>
          </cell>
          <cell r="M13">
            <v>91.116</v>
          </cell>
          <cell r="N13">
            <v>8</v>
          </cell>
          <cell r="O13">
            <v>22</v>
          </cell>
          <cell r="P13">
            <v>0</v>
          </cell>
          <cell r="Q13" t="str">
            <v>BANCO M.M. JARAMILLO ARTEAGA S.A.</v>
          </cell>
          <cell r="R13">
            <v>40</v>
          </cell>
          <cell r="S13" t="str">
            <v>AHO</v>
          </cell>
          <cell r="T13">
            <v>6056861015</v>
          </cell>
          <cell r="U13" t="str">
            <v>CALDERON RUALES ARTURO ALFONSO</v>
          </cell>
          <cell r="V13" t="str">
            <v>1705925467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 t="str">
            <v>A</v>
          </cell>
          <cell r="AF13">
            <v>0</v>
          </cell>
        </row>
        <row r="14">
          <cell r="B14">
            <v>11</v>
          </cell>
          <cell r="C14">
            <v>2100407978</v>
          </cell>
          <cell r="D14" t="str">
            <v>CALERO MEDINA ALEJANDRO MARCOS</v>
          </cell>
          <cell r="E14">
            <v>39930</v>
          </cell>
          <cell r="F14">
            <v>0</v>
          </cell>
          <cell r="G14" t="str">
            <v>Obrero comunidad</v>
          </cell>
          <cell r="H14">
            <v>0</v>
          </cell>
          <cell r="I14">
            <v>0</v>
          </cell>
          <cell r="J14">
            <v>0</v>
          </cell>
          <cell r="K14">
            <v>218.01</v>
          </cell>
          <cell r="L14">
            <v>0.2</v>
          </cell>
          <cell r="M14">
            <v>43.602000000000004</v>
          </cell>
          <cell r="N14">
            <v>8</v>
          </cell>
          <cell r="O14">
            <v>22</v>
          </cell>
          <cell r="P14">
            <v>4</v>
          </cell>
          <cell r="Q14">
            <v>0</v>
          </cell>
          <cell r="R14" t="str">
            <v/>
          </cell>
          <cell r="S14">
            <v>0</v>
          </cell>
          <cell r="T14" t="str">
            <v xml:space="preserve"> </v>
          </cell>
          <cell r="U14" t="str">
            <v xml:space="preserve"> </v>
          </cell>
          <cell r="V14" t="str">
            <v xml:space="preserve"> 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Comunidad</v>
          </cell>
          <cell r="AC14">
            <v>428</v>
          </cell>
          <cell r="AD14">
            <v>0</v>
          </cell>
          <cell r="AE14" t="str">
            <v>A</v>
          </cell>
          <cell r="AF14">
            <v>0</v>
          </cell>
        </row>
        <row r="15">
          <cell r="B15">
            <v>12</v>
          </cell>
          <cell r="C15">
            <v>1709932303</v>
          </cell>
          <cell r="D15" t="str">
            <v>CALVACHI TOAPANTA SEGUNDO ISIDRO</v>
          </cell>
          <cell r="E15">
            <v>39921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0.2</v>
          </cell>
          <cell r="M15">
            <v>0</v>
          </cell>
          <cell r="N15">
            <v>0</v>
          </cell>
          <cell r="O15">
            <v>22</v>
          </cell>
          <cell r="P15">
            <v>0</v>
          </cell>
          <cell r="Q15">
            <v>0</v>
          </cell>
          <cell r="R15" t="str">
            <v/>
          </cell>
          <cell r="S15">
            <v>0</v>
          </cell>
          <cell r="T15" t="str">
            <v xml:space="preserve"> </v>
          </cell>
          <cell r="U15" t="str">
            <v xml:space="preserve"> </v>
          </cell>
          <cell r="V15" t="str">
            <v xml:space="preserve"> 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 t="str">
            <v>A</v>
          </cell>
          <cell r="AF15">
            <v>0</v>
          </cell>
        </row>
        <row r="16">
          <cell r="B16">
            <v>13</v>
          </cell>
          <cell r="C16">
            <v>1203706674</v>
          </cell>
          <cell r="D16" t="str">
            <v xml:space="preserve">CAMACHO MENDOZA JORGE ENRIQUE </v>
          </cell>
          <cell r="E16">
            <v>39931</v>
          </cell>
          <cell r="F16">
            <v>0</v>
          </cell>
          <cell r="G16" t="str">
            <v>Guardia comunidad</v>
          </cell>
          <cell r="H16">
            <v>0</v>
          </cell>
          <cell r="I16">
            <v>0</v>
          </cell>
          <cell r="J16">
            <v>0</v>
          </cell>
          <cell r="K16">
            <v>218.01</v>
          </cell>
          <cell r="L16">
            <v>0.2</v>
          </cell>
          <cell r="M16">
            <v>43.602000000000004</v>
          </cell>
          <cell r="N16">
            <v>8</v>
          </cell>
          <cell r="O16">
            <v>22</v>
          </cell>
          <cell r="P16">
            <v>4</v>
          </cell>
          <cell r="Q16">
            <v>0</v>
          </cell>
          <cell r="R16" t="str">
            <v/>
          </cell>
          <cell r="S16">
            <v>0</v>
          </cell>
          <cell r="T16" t="str">
            <v xml:space="preserve"> </v>
          </cell>
          <cell r="U16" t="str">
            <v xml:space="preserve"> </v>
          </cell>
          <cell r="V16" t="str">
            <v xml:space="preserve"> 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Comunidad</v>
          </cell>
          <cell r="AC16">
            <v>428</v>
          </cell>
          <cell r="AD16">
            <v>0</v>
          </cell>
          <cell r="AE16" t="str">
            <v>A</v>
          </cell>
          <cell r="AF16">
            <v>0</v>
          </cell>
        </row>
        <row r="17">
          <cell r="B17">
            <v>14</v>
          </cell>
          <cell r="C17">
            <v>1706878863</v>
          </cell>
          <cell r="D17" t="str">
            <v>CAMPOVERDE CASTILLO JOFREE GERMAN</v>
          </cell>
          <cell r="E17">
            <v>39926</v>
          </cell>
          <cell r="F17">
            <v>0</v>
          </cell>
          <cell r="G17" t="str">
            <v>Chofer VL</v>
          </cell>
          <cell r="H17">
            <v>0</v>
          </cell>
          <cell r="I17">
            <v>0</v>
          </cell>
          <cell r="J17">
            <v>0</v>
          </cell>
          <cell r="K17">
            <v>292.63</v>
          </cell>
          <cell r="L17">
            <v>0.2</v>
          </cell>
          <cell r="M17">
            <v>58.526000000000003</v>
          </cell>
          <cell r="N17">
            <v>8</v>
          </cell>
          <cell r="O17">
            <v>22</v>
          </cell>
          <cell r="P17">
            <v>0</v>
          </cell>
          <cell r="Q17" t="str">
            <v>BANCO DEL PICHINCHA</v>
          </cell>
          <cell r="R17">
            <v>10</v>
          </cell>
          <cell r="S17" t="str">
            <v>AHO</v>
          </cell>
          <cell r="T17">
            <v>4339475800</v>
          </cell>
          <cell r="U17" t="str">
            <v>CAMPOVERDE CASTILLO JOFREE GERMAN</v>
          </cell>
          <cell r="V17" t="str">
            <v>1706878863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 t="str">
            <v>A</v>
          </cell>
          <cell r="AF17">
            <v>0</v>
          </cell>
        </row>
        <row r="18">
          <cell r="B18">
            <v>15</v>
          </cell>
          <cell r="C18">
            <v>1713153912</v>
          </cell>
          <cell r="D18" t="str">
            <v>CARRASCO HARO JESUS GABRIEL</v>
          </cell>
          <cell r="E18">
            <v>39930</v>
          </cell>
          <cell r="F18">
            <v>0</v>
          </cell>
          <cell r="G18" t="str">
            <v>Soldador API</v>
          </cell>
          <cell r="H18">
            <v>0</v>
          </cell>
          <cell r="I18">
            <v>0</v>
          </cell>
          <cell r="J18">
            <v>0</v>
          </cell>
          <cell r="K18">
            <v>1091.45</v>
          </cell>
          <cell r="L18">
            <v>0.2</v>
          </cell>
          <cell r="M18">
            <v>218.29000000000002</v>
          </cell>
          <cell r="N18">
            <v>8</v>
          </cell>
          <cell r="O18">
            <v>22</v>
          </cell>
          <cell r="P18">
            <v>0</v>
          </cell>
          <cell r="Q18" t="str">
            <v>BANCO DEL PICHINCHA</v>
          </cell>
          <cell r="R18">
            <v>10</v>
          </cell>
          <cell r="S18" t="str">
            <v>AHO</v>
          </cell>
          <cell r="T18">
            <v>3963156600</v>
          </cell>
          <cell r="U18" t="str">
            <v>CARRASCO HARO JESUS GABRIEL</v>
          </cell>
          <cell r="V18" t="str">
            <v>1713153912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 t="str">
            <v>A</v>
          </cell>
          <cell r="AF18">
            <v>0</v>
          </cell>
        </row>
        <row r="19">
          <cell r="B19">
            <v>16</v>
          </cell>
          <cell r="C19">
            <v>1709767055</v>
          </cell>
          <cell r="D19" t="str">
            <v>CASA TASINCHANO LUIS GERMANICO</v>
          </cell>
          <cell r="E19">
            <v>39919</v>
          </cell>
          <cell r="F19">
            <v>0</v>
          </cell>
          <cell r="G19" t="str">
            <v>MecAnico</v>
          </cell>
          <cell r="H19">
            <v>0</v>
          </cell>
          <cell r="I19" t="str">
            <v>SI</v>
          </cell>
          <cell r="J19" t="str">
            <v>IESS</v>
          </cell>
          <cell r="K19">
            <v>1465.67</v>
          </cell>
          <cell r="L19">
            <v>0.2</v>
          </cell>
          <cell r="M19">
            <v>293.13400000000001</v>
          </cell>
          <cell r="N19">
            <v>24</v>
          </cell>
          <cell r="O19">
            <v>22</v>
          </cell>
          <cell r="P19">
            <v>0</v>
          </cell>
          <cell r="Q19" t="str">
            <v>BANCO DE GUAYAQUIL S.A.</v>
          </cell>
          <cell r="R19">
            <v>17</v>
          </cell>
          <cell r="S19" t="str">
            <v>AHO</v>
          </cell>
          <cell r="T19">
            <v>5834265</v>
          </cell>
          <cell r="U19" t="str">
            <v>CASA TASINCHANO LUIS GERMANICO</v>
          </cell>
          <cell r="V19" t="str">
            <v>1709767055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 t="str">
            <v>A</v>
          </cell>
          <cell r="AF19">
            <v>0</v>
          </cell>
        </row>
        <row r="20">
          <cell r="B20">
            <v>17</v>
          </cell>
          <cell r="C20">
            <v>1709219313</v>
          </cell>
          <cell r="D20" t="str">
            <v>CEVALLOS MORA RUBEN ASDRUVAL</v>
          </cell>
          <cell r="E20">
            <v>39920</v>
          </cell>
          <cell r="F20">
            <v>0</v>
          </cell>
          <cell r="G20" t="str">
            <v>Obrero comunidad</v>
          </cell>
          <cell r="H20">
            <v>0</v>
          </cell>
          <cell r="I20">
            <v>0</v>
          </cell>
          <cell r="J20">
            <v>0</v>
          </cell>
          <cell r="K20">
            <v>218.01</v>
          </cell>
          <cell r="L20">
            <v>0.2</v>
          </cell>
          <cell r="M20">
            <v>43.602000000000004</v>
          </cell>
          <cell r="N20">
            <v>8</v>
          </cell>
          <cell r="O20">
            <v>22</v>
          </cell>
          <cell r="P20">
            <v>4</v>
          </cell>
          <cell r="Q20">
            <v>0</v>
          </cell>
          <cell r="R20" t="str">
            <v/>
          </cell>
          <cell r="S20">
            <v>0</v>
          </cell>
          <cell r="T20" t="str">
            <v xml:space="preserve"> </v>
          </cell>
          <cell r="U20" t="str">
            <v xml:space="preserve"> </v>
          </cell>
          <cell r="V20" t="str">
            <v xml:space="preserve"> 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Comunidad</v>
          </cell>
          <cell r="AC20">
            <v>428</v>
          </cell>
          <cell r="AD20">
            <v>0</v>
          </cell>
          <cell r="AE20" t="str">
            <v>A</v>
          </cell>
          <cell r="AF20">
            <v>0</v>
          </cell>
        </row>
        <row r="21">
          <cell r="B21">
            <v>18</v>
          </cell>
          <cell r="C21">
            <v>200399624</v>
          </cell>
          <cell r="D21" t="str">
            <v>CHIMBOLEMA MIGUEL ANGEL</v>
          </cell>
          <cell r="E21">
            <v>39923</v>
          </cell>
          <cell r="F21">
            <v>0</v>
          </cell>
          <cell r="G21" t="str">
            <v>Guardia comunidad</v>
          </cell>
          <cell r="H21">
            <v>0</v>
          </cell>
          <cell r="I21">
            <v>0</v>
          </cell>
          <cell r="J21">
            <v>0</v>
          </cell>
          <cell r="K21">
            <v>218.01</v>
          </cell>
          <cell r="L21">
            <v>0.2</v>
          </cell>
          <cell r="M21">
            <v>43.602000000000004</v>
          </cell>
          <cell r="N21">
            <v>8</v>
          </cell>
          <cell r="O21">
            <v>22</v>
          </cell>
          <cell r="P21">
            <v>4</v>
          </cell>
          <cell r="Q21">
            <v>0</v>
          </cell>
          <cell r="R21" t="str">
            <v/>
          </cell>
          <cell r="S21">
            <v>0</v>
          </cell>
          <cell r="T21" t="str">
            <v xml:space="preserve"> </v>
          </cell>
          <cell r="U21" t="str">
            <v xml:space="preserve"> </v>
          </cell>
          <cell r="V21" t="str">
            <v xml:space="preserve"> 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Comunidad</v>
          </cell>
          <cell r="AC21">
            <v>428</v>
          </cell>
          <cell r="AD21">
            <v>0</v>
          </cell>
          <cell r="AE21" t="str">
            <v>A</v>
          </cell>
          <cell r="AF21">
            <v>0</v>
          </cell>
        </row>
        <row r="22">
          <cell r="B22">
            <v>19</v>
          </cell>
          <cell r="C22">
            <v>2100121629</v>
          </cell>
          <cell r="D22" t="str">
            <v>CHIN TENEMAZA LUIS VICENTE</v>
          </cell>
          <cell r="E22">
            <v>39918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0.2</v>
          </cell>
          <cell r="M22">
            <v>0</v>
          </cell>
          <cell r="N22">
            <v>0</v>
          </cell>
          <cell r="O22">
            <v>22</v>
          </cell>
          <cell r="P22">
            <v>0</v>
          </cell>
          <cell r="Q22">
            <v>0</v>
          </cell>
          <cell r="R22" t="str">
            <v/>
          </cell>
          <cell r="S22">
            <v>0</v>
          </cell>
          <cell r="T22" t="str">
            <v xml:space="preserve"> </v>
          </cell>
          <cell r="U22" t="str">
            <v xml:space="preserve"> </v>
          </cell>
          <cell r="V22" t="str">
            <v xml:space="preserve"> 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 t="str">
            <v>A</v>
          </cell>
          <cell r="AF22">
            <v>0</v>
          </cell>
        </row>
        <row r="23">
          <cell r="B23">
            <v>20</v>
          </cell>
          <cell r="C23">
            <v>1708229297</v>
          </cell>
          <cell r="D23" t="str">
            <v>CONDOR TOAZA FRANCISCO MANUEL</v>
          </cell>
          <cell r="E23">
            <v>39926</v>
          </cell>
          <cell r="F23">
            <v>0</v>
          </cell>
          <cell r="G23" t="str">
            <v>MecAnico</v>
          </cell>
          <cell r="H23">
            <v>0</v>
          </cell>
          <cell r="I23">
            <v>0</v>
          </cell>
          <cell r="J23">
            <v>0</v>
          </cell>
          <cell r="K23">
            <v>523.6</v>
          </cell>
          <cell r="L23">
            <v>0.2</v>
          </cell>
          <cell r="M23">
            <v>104.72000000000001</v>
          </cell>
          <cell r="N23">
            <v>8</v>
          </cell>
          <cell r="O23">
            <v>22</v>
          </cell>
          <cell r="P23">
            <v>0</v>
          </cell>
          <cell r="Q23" t="str">
            <v>BANCO DEL PICHINCHA</v>
          </cell>
          <cell r="R23">
            <v>10</v>
          </cell>
          <cell r="S23" t="str">
            <v>AHO</v>
          </cell>
          <cell r="T23">
            <v>3034932000</v>
          </cell>
          <cell r="U23" t="str">
            <v>CONDOR TOAZA FRANCISCO MANUEL</v>
          </cell>
          <cell r="V23" t="str">
            <v>1708229297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 t="str">
            <v>A</v>
          </cell>
          <cell r="AF23">
            <v>0</v>
          </cell>
        </row>
        <row r="24">
          <cell r="B24">
            <v>21</v>
          </cell>
          <cell r="C24">
            <v>1500399330</v>
          </cell>
          <cell r="D24" t="str">
            <v>CORDOVA ZAPATA EDGAR WILLIAM</v>
          </cell>
          <cell r="E24">
            <v>39930</v>
          </cell>
          <cell r="F24">
            <v>0</v>
          </cell>
          <cell r="G24" t="str">
            <v>Soldador API</v>
          </cell>
          <cell r="H24">
            <v>0</v>
          </cell>
          <cell r="I24">
            <v>0</v>
          </cell>
          <cell r="J24">
            <v>0</v>
          </cell>
          <cell r="K24">
            <v>1091.45</v>
          </cell>
          <cell r="L24">
            <v>0.2</v>
          </cell>
          <cell r="M24">
            <v>218.29000000000002</v>
          </cell>
          <cell r="N24">
            <v>8</v>
          </cell>
          <cell r="O24">
            <v>22</v>
          </cell>
          <cell r="P24">
            <v>0</v>
          </cell>
          <cell r="Q24" t="str">
            <v>BANCO DEL PICHINCHA</v>
          </cell>
          <cell r="R24">
            <v>10</v>
          </cell>
          <cell r="S24" t="str">
            <v>AHO</v>
          </cell>
          <cell r="T24">
            <v>4830182100</v>
          </cell>
          <cell r="U24" t="str">
            <v>CORDOVA ZAPATA EDGAR WILLIAM</v>
          </cell>
          <cell r="V24" t="str">
            <v>1500399330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str">
            <v>A</v>
          </cell>
          <cell r="AF24">
            <v>0</v>
          </cell>
        </row>
        <row r="25">
          <cell r="B25">
            <v>22</v>
          </cell>
          <cell r="C25">
            <v>800655821</v>
          </cell>
          <cell r="D25" t="str">
            <v>CORTEZ OROBIO PABLO ANTONIO</v>
          </cell>
          <cell r="E25">
            <v>39923</v>
          </cell>
          <cell r="F25">
            <v>0</v>
          </cell>
          <cell r="G25" t="str">
            <v>Alineador</v>
          </cell>
          <cell r="H25">
            <v>0</v>
          </cell>
          <cell r="I25">
            <v>0</v>
          </cell>
          <cell r="J25">
            <v>0</v>
          </cell>
          <cell r="K25">
            <v>1114.21</v>
          </cell>
          <cell r="L25">
            <v>0.2</v>
          </cell>
          <cell r="M25">
            <v>222.84200000000001</v>
          </cell>
          <cell r="N25">
            <v>8</v>
          </cell>
          <cell r="O25">
            <v>22</v>
          </cell>
          <cell r="P25">
            <v>0</v>
          </cell>
          <cell r="Q25" t="str">
            <v>BANCO DEL PACIFICO</v>
          </cell>
          <cell r="R25">
            <v>30</v>
          </cell>
          <cell r="S25" t="str">
            <v>AHO</v>
          </cell>
          <cell r="T25">
            <v>1014340534</v>
          </cell>
          <cell r="U25" t="str">
            <v>CORTEZ OROBIO PABLO ANTONIO</v>
          </cell>
          <cell r="V25" t="str">
            <v>0800655821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 t="str">
            <v>A</v>
          </cell>
          <cell r="AF25">
            <v>0</v>
          </cell>
        </row>
        <row r="26">
          <cell r="B26">
            <v>23</v>
          </cell>
          <cell r="C26">
            <v>1</v>
          </cell>
          <cell r="D26" t="str">
            <v>FEIJOO RAMIREZ ELMER</v>
          </cell>
          <cell r="E26">
            <v>39921</v>
          </cell>
          <cell r="F26">
            <v>0</v>
          </cell>
          <cell r="G26" t="str">
            <v>Motosierrista</v>
          </cell>
          <cell r="H26">
            <v>0</v>
          </cell>
          <cell r="I26">
            <v>0</v>
          </cell>
          <cell r="J26">
            <v>0</v>
          </cell>
          <cell r="K26">
            <v>218.01</v>
          </cell>
          <cell r="L26">
            <v>0.2</v>
          </cell>
          <cell r="M26">
            <v>43.602000000000004</v>
          </cell>
          <cell r="N26">
            <v>8</v>
          </cell>
          <cell r="O26">
            <v>22</v>
          </cell>
          <cell r="P26">
            <v>4</v>
          </cell>
          <cell r="Q26">
            <v>0</v>
          </cell>
          <cell r="R26" t="str">
            <v/>
          </cell>
          <cell r="S26">
            <v>0</v>
          </cell>
          <cell r="T26" t="str">
            <v xml:space="preserve"> </v>
          </cell>
          <cell r="U26" t="str">
            <v xml:space="preserve"> </v>
          </cell>
          <cell r="V26" t="str">
            <v xml:space="preserve"> 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Comunidad</v>
          </cell>
          <cell r="AC26">
            <v>428</v>
          </cell>
          <cell r="AD26">
            <v>0</v>
          </cell>
          <cell r="AE26" t="str">
            <v>A</v>
          </cell>
          <cell r="AF26">
            <v>0</v>
          </cell>
        </row>
        <row r="27">
          <cell r="B27">
            <v>24</v>
          </cell>
          <cell r="C27">
            <v>800814063</v>
          </cell>
          <cell r="D27" t="str">
            <v>ESTUPIÑAN GUEVARA MARTIRES TOMAS</v>
          </cell>
          <cell r="E27">
            <v>39923</v>
          </cell>
          <cell r="F27">
            <v>0</v>
          </cell>
          <cell r="G27" t="str">
            <v>Doblador / Alineador</v>
          </cell>
          <cell r="H27">
            <v>0</v>
          </cell>
          <cell r="I27">
            <v>0</v>
          </cell>
          <cell r="J27">
            <v>0</v>
          </cell>
          <cell r="K27">
            <v>1190.78</v>
          </cell>
          <cell r="L27">
            <v>0.2</v>
          </cell>
          <cell r="M27">
            <v>238.15600000000001</v>
          </cell>
          <cell r="N27">
            <v>8</v>
          </cell>
          <cell r="O27">
            <v>22</v>
          </cell>
          <cell r="P27">
            <v>0</v>
          </cell>
          <cell r="Q27" t="str">
            <v>BANCO INTERNACIONAL</v>
          </cell>
          <cell r="R27">
            <v>32</v>
          </cell>
          <cell r="S27" t="str">
            <v>AHO</v>
          </cell>
          <cell r="T27">
            <v>767550</v>
          </cell>
          <cell r="U27" t="str">
            <v>ESTUPIÑAN GUEVARA MARTIRES TOMAS</v>
          </cell>
          <cell r="V27" t="str">
            <v>0800814063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 t="str">
            <v>A</v>
          </cell>
          <cell r="AF27">
            <v>0</v>
          </cell>
        </row>
        <row r="28">
          <cell r="B28">
            <v>25</v>
          </cell>
          <cell r="C28">
            <v>802866517</v>
          </cell>
          <cell r="D28" t="str">
            <v xml:space="preserve">ESTUPIÑAN MIRABA KLEVER ALEXANDER </v>
          </cell>
          <cell r="E28">
            <v>39921</v>
          </cell>
          <cell r="F28">
            <v>0</v>
          </cell>
          <cell r="G28" t="str">
            <v>Ay. Alineador</v>
          </cell>
          <cell r="H28">
            <v>0</v>
          </cell>
          <cell r="I28">
            <v>0</v>
          </cell>
          <cell r="J28">
            <v>0</v>
          </cell>
          <cell r="K28">
            <v>342.92</v>
          </cell>
          <cell r="L28">
            <v>0.2</v>
          </cell>
          <cell r="M28">
            <v>68.584000000000003</v>
          </cell>
          <cell r="N28">
            <v>8</v>
          </cell>
          <cell r="O28">
            <v>22</v>
          </cell>
          <cell r="P28">
            <v>0</v>
          </cell>
          <cell r="Q28" t="str">
            <v>BANCO INTERNACIONAL</v>
          </cell>
          <cell r="R28">
            <v>32</v>
          </cell>
          <cell r="S28" t="str">
            <v>AHO</v>
          </cell>
          <cell r="T28">
            <v>4600747304</v>
          </cell>
          <cell r="U28" t="str">
            <v xml:space="preserve">ESTUPIÑAN MIRABA KLEVER ALEXANDER </v>
          </cell>
          <cell r="V28">
            <v>802866517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 t="str">
            <v>A</v>
          </cell>
          <cell r="AF28">
            <v>0</v>
          </cell>
        </row>
        <row r="29">
          <cell r="B29">
            <v>26</v>
          </cell>
          <cell r="C29">
            <v>2200258115</v>
          </cell>
          <cell r="D29" t="str">
            <v>FEIJOO RAMIREZ GEOVANNY JAVIER</v>
          </cell>
          <cell r="E29">
            <v>39920</v>
          </cell>
          <cell r="F29">
            <v>0</v>
          </cell>
          <cell r="G29" t="str">
            <v>Obrero comunidad</v>
          </cell>
          <cell r="H29">
            <v>0</v>
          </cell>
          <cell r="I29">
            <v>0</v>
          </cell>
          <cell r="J29">
            <v>0</v>
          </cell>
          <cell r="K29">
            <v>218.01</v>
          </cell>
          <cell r="L29">
            <v>0.2</v>
          </cell>
          <cell r="M29">
            <v>43.602000000000004</v>
          </cell>
          <cell r="N29">
            <v>8</v>
          </cell>
          <cell r="O29">
            <v>22</v>
          </cell>
          <cell r="P29">
            <v>4</v>
          </cell>
          <cell r="Q29">
            <v>0</v>
          </cell>
          <cell r="R29" t="str">
            <v/>
          </cell>
          <cell r="S29">
            <v>0</v>
          </cell>
          <cell r="T29" t="str">
            <v xml:space="preserve"> </v>
          </cell>
          <cell r="U29" t="str">
            <v xml:space="preserve"> </v>
          </cell>
          <cell r="V29" t="str">
            <v xml:space="preserve"> 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 t="str">
            <v>Comunidad</v>
          </cell>
          <cell r="AC29">
            <v>428</v>
          </cell>
          <cell r="AD29">
            <v>0</v>
          </cell>
          <cell r="AE29" t="str">
            <v>A</v>
          </cell>
          <cell r="AF29">
            <v>0</v>
          </cell>
        </row>
        <row r="30">
          <cell r="B30">
            <v>27</v>
          </cell>
          <cell r="C30">
            <v>1500779200</v>
          </cell>
          <cell r="D30" t="str">
            <v>FEIJOO RAMIREZ NARDI DEL CISNE</v>
          </cell>
          <cell r="E30">
            <v>39928</v>
          </cell>
          <cell r="F30">
            <v>0</v>
          </cell>
          <cell r="G30" t="str">
            <v>Obrero comunidad</v>
          </cell>
          <cell r="H30">
            <v>0</v>
          </cell>
          <cell r="I30">
            <v>0</v>
          </cell>
          <cell r="J30">
            <v>0</v>
          </cell>
          <cell r="K30">
            <v>218.01</v>
          </cell>
          <cell r="L30">
            <v>0.2</v>
          </cell>
          <cell r="M30">
            <v>43.602000000000004</v>
          </cell>
          <cell r="N30">
            <v>8</v>
          </cell>
          <cell r="O30">
            <v>22</v>
          </cell>
          <cell r="P30">
            <v>4</v>
          </cell>
          <cell r="Q30">
            <v>0</v>
          </cell>
          <cell r="R30" t="str">
            <v/>
          </cell>
          <cell r="S30">
            <v>0</v>
          </cell>
          <cell r="T30" t="str">
            <v xml:space="preserve"> </v>
          </cell>
          <cell r="U30" t="str">
            <v xml:space="preserve"> </v>
          </cell>
          <cell r="V30" t="str">
            <v xml:space="preserve"> 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str">
            <v>Comunidad</v>
          </cell>
          <cell r="AC30">
            <v>428</v>
          </cell>
          <cell r="AD30">
            <v>0</v>
          </cell>
          <cell r="AE30" t="str">
            <v>A</v>
          </cell>
          <cell r="AF30">
            <v>0</v>
          </cell>
        </row>
        <row r="31">
          <cell r="B31">
            <v>28</v>
          </cell>
          <cell r="C31">
            <v>2200018758</v>
          </cell>
          <cell r="D31" t="str">
            <v>GALARZA MUÑOZ ANIBAL FERNANDO</v>
          </cell>
          <cell r="E31">
            <v>39831</v>
          </cell>
          <cell r="F31">
            <v>0</v>
          </cell>
          <cell r="G31" t="str">
            <v>Ay. Alineador</v>
          </cell>
          <cell r="H31">
            <v>0</v>
          </cell>
          <cell r="I31">
            <v>0</v>
          </cell>
          <cell r="J31">
            <v>0</v>
          </cell>
          <cell r="K31">
            <v>423.03</v>
          </cell>
          <cell r="L31">
            <v>0.2</v>
          </cell>
          <cell r="M31">
            <v>84.605999999999995</v>
          </cell>
          <cell r="N31">
            <v>8</v>
          </cell>
          <cell r="O31">
            <v>22</v>
          </cell>
          <cell r="P31">
            <v>0</v>
          </cell>
          <cell r="Q31" t="str">
            <v>BANCO DE FOMENTO</v>
          </cell>
          <cell r="R31">
            <v>2</v>
          </cell>
          <cell r="S31" t="str">
            <v>AHO</v>
          </cell>
          <cell r="T31">
            <v>460165292</v>
          </cell>
          <cell r="U31" t="str">
            <v>GALARZA MUÑOZ ANIBAL FERNANDO</v>
          </cell>
          <cell r="V31" t="str">
            <v>2200018758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 t="str">
            <v>A</v>
          </cell>
          <cell r="AF31">
            <v>0</v>
          </cell>
        </row>
        <row r="32">
          <cell r="B32">
            <v>29</v>
          </cell>
          <cell r="C32">
            <v>2200047385</v>
          </cell>
          <cell r="D32" t="str">
            <v>GALARZA RAMIREZ LUIS ALBERTO</v>
          </cell>
          <cell r="E32">
            <v>39930</v>
          </cell>
          <cell r="F32">
            <v>0</v>
          </cell>
          <cell r="G32" t="str">
            <v>Obrero comunidad</v>
          </cell>
          <cell r="H32">
            <v>0</v>
          </cell>
          <cell r="I32">
            <v>0</v>
          </cell>
          <cell r="J32">
            <v>0</v>
          </cell>
          <cell r="K32">
            <v>218.01</v>
          </cell>
          <cell r="L32">
            <v>0.2</v>
          </cell>
          <cell r="M32">
            <v>43.602000000000004</v>
          </cell>
          <cell r="N32">
            <v>8</v>
          </cell>
          <cell r="O32">
            <v>22</v>
          </cell>
          <cell r="P32">
            <v>4</v>
          </cell>
          <cell r="Q32">
            <v>0</v>
          </cell>
          <cell r="R32" t="str">
            <v/>
          </cell>
          <cell r="S32">
            <v>0</v>
          </cell>
          <cell r="T32" t="str">
            <v xml:space="preserve"> </v>
          </cell>
          <cell r="U32" t="str">
            <v xml:space="preserve"> </v>
          </cell>
          <cell r="V32" t="str">
            <v xml:space="preserve"> 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>Comunidad</v>
          </cell>
          <cell r="AC32">
            <v>428</v>
          </cell>
          <cell r="AD32">
            <v>0</v>
          </cell>
          <cell r="AE32" t="str">
            <v>A</v>
          </cell>
          <cell r="AF32">
            <v>0</v>
          </cell>
        </row>
        <row r="33">
          <cell r="B33">
            <v>30</v>
          </cell>
          <cell r="C33">
            <v>1801333913</v>
          </cell>
          <cell r="D33" t="str">
            <v>GALORA MORETA LUIS ANIBAL</v>
          </cell>
          <cell r="E33">
            <v>39915</v>
          </cell>
          <cell r="F33">
            <v>0</v>
          </cell>
          <cell r="G33" t="str">
            <v>Op. De Excavadora</v>
          </cell>
          <cell r="H33">
            <v>0</v>
          </cell>
          <cell r="I33">
            <v>0</v>
          </cell>
          <cell r="J33">
            <v>0</v>
          </cell>
          <cell r="K33">
            <v>548.69000000000005</v>
          </cell>
          <cell r="L33">
            <v>0.2</v>
          </cell>
          <cell r="M33">
            <v>109.73800000000001</v>
          </cell>
          <cell r="N33">
            <v>8</v>
          </cell>
          <cell r="O33">
            <v>22</v>
          </cell>
          <cell r="P33">
            <v>0</v>
          </cell>
          <cell r="Q33" t="str">
            <v>BANCO DEL PICHINCHA</v>
          </cell>
          <cell r="R33">
            <v>10</v>
          </cell>
          <cell r="S33" t="str">
            <v>AHO</v>
          </cell>
          <cell r="T33">
            <v>4000642200</v>
          </cell>
          <cell r="U33" t="str">
            <v>GALORA MORETA LUIS ANIBAL</v>
          </cell>
          <cell r="V33" t="str">
            <v>1801333913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 t="str">
            <v>A</v>
          </cell>
          <cell r="AF33">
            <v>0</v>
          </cell>
        </row>
        <row r="34">
          <cell r="B34">
            <v>31</v>
          </cell>
          <cell r="C34">
            <v>1001042454</v>
          </cell>
          <cell r="D34" t="str">
            <v>GRANJA GUERRERO JULIO CESAR</v>
          </cell>
          <cell r="E34">
            <v>39822</v>
          </cell>
          <cell r="F34">
            <v>0</v>
          </cell>
          <cell r="G34" t="str">
            <v>Supervisor QA/QC</v>
          </cell>
          <cell r="H34">
            <v>0</v>
          </cell>
          <cell r="I34">
            <v>0</v>
          </cell>
          <cell r="J34">
            <v>0</v>
          </cell>
          <cell r="K34">
            <v>1145.03</v>
          </cell>
          <cell r="L34">
            <v>0.2</v>
          </cell>
          <cell r="M34">
            <v>229.006</v>
          </cell>
          <cell r="N34">
            <v>24</v>
          </cell>
          <cell r="O34">
            <v>22</v>
          </cell>
          <cell r="P34">
            <v>0</v>
          </cell>
          <cell r="Q34" t="str">
            <v>BANCO INTERNACIONAL</v>
          </cell>
          <cell r="R34">
            <v>32</v>
          </cell>
          <cell r="S34" t="str">
            <v>CTE</v>
          </cell>
          <cell r="T34">
            <v>100792576</v>
          </cell>
          <cell r="U34" t="str">
            <v>GRANJA GUERRERO JULIO CESAR</v>
          </cell>
          <cell r="V34" t="str">
            <v>1001042454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 t="str">
            <v>A</v>
          </cell>
          <cell r="AF34">
            <v>0</v>
          </cell>
        </row>
        <row r="35">
          <cell r="B35">
            <v>32</v>
          </cell>
          <cell r="C35">
            <v>1705120168</v>
          </cell>
          <cell r="D35" t="str">
            <v>GUACHAMIN CACHAGO FABIAN RAMIRO</v>
          </cell>
          <cell r="E35">
            <v>39762</v>
          </cell>
          <cell r="F35">
            <v>0</v>
          </cell>
          <cell r="G35" t="str">
            <v>Superintendente de Obra</v>
          </cell>
          <cell r="H35">
            <v>0</v>
          </cell>
          <cell r="I35" t="str">
            <v>SI</v>
          </cell>
          <cell r="J35" t="str">
            <v>IESS</v>
          </cell>
          <cell r="K35">
            <v>4062.15</v>
          </cell>
          <cell r="L35">
            <v>0.2</v>
          </cell>
          <cell r="M35">
            <v>812.43000000000006</v>
          </cell>
          <cell r="N35">
            <v>24</v>
          </cell>
          <cell r="O35">
            <v>30</v>
          </cell>
          <cell r="P35">
            <v>0</v>
          </cell>
          <cell r="Q35" t="str">
            <v>BANCO DEL PICHINCHA</v>
          </cell>
          <cell r="R35">
            <v>10</v>
          </cell>
          <cell r="S35" t="str">
            <v>AHO</v>
          </cell>
          <cell r="T35">
            <v>4939626200</v>
          </cell>
          <cell r="U35" t="str">
            <v>GUACHAMIN CACHAGO FABIAN RAMIRO</v>
          </cell>
          <cell r="V35">
            <v>1705120168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str">
            <v>A</v>
          </cell>
          <cell r="AF35">
            <v>0</v>
          </cell>
        </row>
        <row r="36">
          <cell r="B36">
            <v>33</v>
          </cell>
          <cell r="C36">
            <v>1714409685</v>
          </cell>
          <cell r="D36" t="str">
            <v>GUERRA GUERRA PATRICIO JAVIER</v>
          </cell>
          <cell r="E36">
            <v>39865</v>
          </cell>
          <cell r="F36">
            <v>0</v>
          </cell>
          <cell r="G36" t="str">
            <v>Ingeniero TEcnico B</v>
          </cell>
          <cell r="H36">
            <v>0</v>
          </cell>
          <cell r="I36">
            <v>0</v>
          </cell>
          <cell r="J36">
            <v>0</v>
          </cell>
          <cell r="K36">
            <v>1199.28</v>
          </cell>
          <cell r="L36">
            <v>0.2</v>
          </cell>
          <cell r="M36">
            <v>239.85599999999999</v>
          </cell>
          <cell r="N36">
            <v>24</v>
          </cell>
          <cell r="O36">
            <v>22</v>
          </cell>
          <cell r="P36">
            <v>0</v>
          </cell>
          <cell r="Q36" t="str">
            <v>BANCO DEL PICHINCHA</v>
          </cell>
          <cell r="R36">
            <v>10</v>
          </cell>
          <cell r="S36" t="str">
            <v>CTE</v>
          </cell>
          <cell r="T36">
            <v>3074291504</v>
          </cell>
          <cell r="U36" t="str">
            <v>GUERRA GUERRA PATRICIO JAVIER</v>
          </cell>
          <cell r="V36" t="str">
            <v>1714409685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 t="str">
            <v>A</v>
          </cell>
          <cell r="AF36">
            <v>0</v>
          </cell>
        </row>
        <row r="37">
          <cell r="B37">
            <v>34</v>
          </cell>
          <cell r="C37">
            <v>905317863</v>
          </cell>
          <cell r="D37" t="str">
            <v>GUERRERO CASTRO ANGEL FIDEL</v>
          </cell>
          <cell r="E37">
            <v>39919</v>
          </cell>
          <cell r="F37">
            <v>0</v>
          </cell>
          <cell r="G37" t="str">
            <v>Alineador</v>
          </cell>
          <cell r="H37">
            <v>0</v>
          </cell>
          <cell r="I37">
            <v>0</v>
          </cell>
          <cell r="J37">
            <v>0</v>
          </cell>
          <cell r="K37">
            <v>1114.21</v>
          </cell>
          <cell r="L37">
            <v>0.2</v>
          </cell>
          <cell r="M37">
            <v>222.84200000000001</v>
          </cell>
          <cell r="N37">
            <v>8</v>
          </cell>
          <cell r="O37">
            <v>22</v>
          </cell>
          <cell r="P37">
            <v>0</v>
          </cell>
          <cell r="Q37" t="str">
            <v>BANCO INTERNACIONAL</v>
          </cell>
          <cell r="R37">
            <v>32</v>
          </cell>
          <cell r="S37" t="str">
            <v>AHO</v>
          </cell>
          <cell r="T37">
            <v>709550</v>
          </cell>
          <cell r="U37" t="str">
            <v>GUERRERO CASTRO ANGEL FIDEL</v>
          </cell>
          <cell r="V37" t="str">
            <v>0905317863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str">
            <v>A</v>
          </cell>
          <cell r="AF37">
            <v>0</v>
          </cell>
        </row>
        <row r="38">
          <cell r="B38">
            <v>35</v>
          </cell>
          <cell r="C38">
            <v>1716756323</v>
          </cell>
          <cell r="D38" t="str">
            <v>GUERRERO GRANJA LUIS MIGUEL</v>
          </cell>
          <cell r="E38">
            <v>39924</v>
          </cell>
          <cell r="F38">
            <v>0</v>
          </cell>
          <cell r="G38" t="str">
            <v>Anotador</v>
          </cell>
          <cell r="H38">
            <v>0</v>
          </cell>
          <cell r="I38">
            <v>0</v>
          </cell>
          <cell r="J38">
            <v>0</v>
          </cell>
          <cell r="K38">
            <v>292.88</v>
          </cell>
          <cell r="L38">
            <v>0.2</v>
          </cell>
          <cell r="M38">
            <v>58.576000000000001</v>
          </cell>
          <cell r="N38">
            <v>8</v>
          </cell>
          <cell r="O38">
            <v>22</v>
          </cell>
          <cell r="P38">
            <v>0</v>
          </cell>
          <cell r="Q38" t="str">
            <v>BANCO INTERNACIONAL</v>
          </cell>
          <cell r="R38">
            <v>32</v>
          </cell>
          <cell r="S38" t="str">
            <v>AHO</v>
          </cell>
          <cell r="T38">
            <v>200749713</v>
          </cell>
          <cell r="U38" t="str">
            <v>GUERRERO GRANJA LUIS MIGUEL</v>
          </cell>
          <cell r="V38">
            <v>1716756323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 t="str">
            <v>A</v>
          </cell>
          <cell r="AF38">
            <v>0</v>
          </cell>
        </row>
        <row r="39">
          <cell r="B39">
            <v>36</v>
          </cell>
          <cell r="C39">
            <v>1705087136</v>
          </cell>
          <cell r="D39" t="str">
            <v>HEREDIA CARDENAS JOSE RENE</v>
          </cell>
          <cell r="E39">
            <v>39930</v>
          </cell>
          <cell r="F39">
            <v>0</v>
          </cell>
          <cell r="G39" t="str">
            <v>Soldador API</v>
          </cell>
          <cell r="H39">
            <v>0</v>
          </cell>
          <cell r="I39">
            <v>0</v>
          </cell>
          <cell r="J39">
            <v>0</v>
          </cell>
          <cell r="K39">
            <v>1091.45</v>
          </cell>
          <cell r="L39">
            <v>0.2</v>
          </cell>
          <cell r="M39">
            <v>218.29000000000002</v>
          </cell>
          <cell r="N39">
            <v>8</v>
          </cell>
          <cell r="O39">
            <v>22</v>
          </cell>
          <cell r="P39">
            <v>0</v>
          </cell>
          <cell r="Q39" t="str">
            <v>BANCO INTERNACIONAL</v>
          </cell>
          <cell r="R39">
            <v>32</v>
          </cell>
          <cell r="S39" t="str">
            <v>AHO</v>
          </cell>
          <cell r="T39">
            <v>800115</v>
          </cell>
          <cell r="U39" t="str">
            <v>HEREDIA CARDENAS JOSE RENE</v>
          </cell>
          <cell r="V39" t="str">
            <v>1705087136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 t="str">
            <v>A</v>
          </cell>
          <cell r="AF39">
            <v>0</v>
          </cell>
        </row>
        <row r="40">
          <cell r="B40">
            <v>37</v>
          </cell>
          <cell r="C40">
            <v>920739687</v>
          </cell>
          <cell r="D40" t="str">
            <v>JAIME ARISTEGA EDWARD ALEXIS</v>
          </cell>
          <cell r="E40">
            <v>39929</v>
          </cell>
          <cell r="F40">
            <v>0</v>
          </cell>
          <cell r="G40" t="str">
            <v>Op. De Excavadora</v>
          </cell>
          <cell r="H40">
            <v>0</v>
          </cell>
          <cell r="I40">
            <v>0</v>
          </cell>
          <cell r="J40">
            <v>0</v>
          </cell>
          <cell r="K40">
            <v>548.69000000000005</v>
          </cell>
          <cell r="L40">
            <v>0.2</v>
          </cell>
          <cell r="M40">
            <v>109.73800000000001</v>
          </cell>
          <cell r="N40">
            <v>8</v>
          </cell>
          <cell r="O40">
            <v>22</v>
          </cell>
          <cell r="P40">
            <v>0</v>
          </cell>
          <cell r="Q40" t="str">
            <v>BANCO DEL PICHINCHA</v>
          </cell>
          <cell r="R40">
            <v>10</v>
          </cell>
          <cell r="S40" t="str">
            <v>AHO</v>
          </cell>
          <cell r="T40">
            <v>3708387100</v>
          </cell>
          <cell r="U40" t="str">
            <v>JAIME ARISTEAGA EDWARD ALEXIS</v>
          </cell>
          <cell r="V40" t="str">
            <v>0920739687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 t="str">
            <v>A</v>
          </cell>
          <cell r="AF40">
            <v>0</v>
          </cell>
        </row>
        <row r="41">
          <cell r="B41">
            <v>38</v>
          </cell>
          <cell r="C41">
            <v>2200275994</v>
          </cell>
          <cell r="D41" t="str">
            <v>CAMACHO RAMIREZ JAMES OMAR</v>
          </cell>
          <cell r="E41">
            <v>39930</v>
          </cell>
          <cell r="F41">
            <v>0</v>
          </cell>
          <cell r="G41" t="str">
            <v>Obrero comunidad</v>
          </cell>
          <cell r="H41">
            <v>0</v>
          </cell>
          <cell r="I41">
            <v>0</v>
          </cell>
          <cell r="J41">
            <v>0</v>
          </cell>
          <cell r="K41">
            <v>218.01</v>
          </cell>
          <cell r="L41">
            <v>0.2</v>
          </cell>
          <cell r="M41">
            <v>43.602000000000004</v>
          </cell>
          <cell r="N41">
            <v>8</v>
          </cell>
          <cell r="O41">
            <v>22</v>
          </cell>
          <cell r="P41">
            <v>4</v>
          </cell>
          <cell r="Q41">
            <v>0</v>
          </cell>
          <cell r="R41" t="str">
            <v/>
          </cell>
          <cell r="S41">
            <v>0</v>
          </cell>
          <cell r="T41" t="str">
            <v xml:space="preserve"> </v>
          </cell>
          <cell r="U41" t="str">
            <v xml:space="preserve"> </v>
          </cell>
          <cell r="V41" t="str">
            <v xml:space="preserve"> 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 t="str">
            <v>Comunidad</v>
          </cell>
          <cell r="AC41">
            <v>428</v>
          </cell>
          <cell r="AD41">
            <v>0</v>
          </cell>
          <cell r="AE41" t="str">
            <v>A</v>
          </cell>
          <cell r="AF41">
            <v>0</v>
          </cell>
        </row>
        <row r="42">
          <cell r="B42">
            <v>39</v>
          </cell>
          <cell r="C42">
            <v>2200032569</v>
          </cell>
          <cell r="D42" t="str">
            <v>JIMENEZ JIMENEZ BAIRON FERNANDO</v>
          </cell>
          <cell r="E42">
            <v>39794</v>
          </cell>
          <cell r="F42">
            <v>0</v>
          </cell>
          <cell r="G42" t="str">
            <v>Amolador / Esmerilador</v>
          </cell>
          <cell r="H42">
            <v>0</v>
          </cell>
          <cell r="I42">
            <v>0</v>
          </cell>
          <cell r="J42">
            <v>0</v>
          </cell>
          <cell r="K42">
            <v>357.95</v>
          </cell>
          <cell r="L42">
            <v>0.2</v>
          </cell>
          <cell r="M42">
            <v>71.59</v>
          </cell>
          <cell r="N42">
            <v>8</v>
          </cell>
          <cell r="O42">
            <v>22</v>
          </cell>
          <cell r="P42">
            <v>0</v>
          </cell>
          <cell r="Q42" t="str">
            <v>BANCO DEL PICHINCHA</v>
          </cell>
          <cell r="R42">
            <v>10</v>
          </cell>
          <cell r="S42" t="str">
            <v>AHO</v>
          </cell>
          <cell r="T42">
            <v>5183283700</v>
          </cell>
          <cell r="U42" t="str">
            <v>JIMENEZ JIMENEZ BAIRON FERNANDO</v>
          </cell>
          <cell r="V42" t="str">
            <v>2200032569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str">
            <v>A</v>
          </cell>
          <cell r="AF42">
            <v>0</v>
          </cell>
        </row>
        <row r="43">
          <cell r="B43">
            <v>40</v>
          </cell>
          <cell r="C43">
            <v>2100489877</v>
          </cell>
          <cell r="D43" t="str">
            <v>ZAMBRANO MENDOZA JOSE LUIS</v>
          </cell>
          <cell r="E43">
            <v>39914</v>
          </cell>
          <cell r="F43">
            <v>0</v>
          </cell>
          <cell r="G43" t="str">
            <v>Obrero comunidad</v>
          </cell>
          <cell r="H43">
            <v>0</v>
          </cell>
          <cell r="I43">
            <v>0</v>
          </cell>
          <cell r="J43">
            <v>0</v>
          </cell>
          <cell r="K43">
            <v>218.01</v>
          </cell>
          <cell r="L43">
            <v>0.2</v>
          </cell>
          <cell r="M43">
            <v>43.602000000000004</v>
          </cell>
          <cell r="N43">
            <v>8</v>
          </cell>
          <cell r="O43">
            <v>22</v>
          </cell>
          <cell r="P43">
            <v>4</v>
          </cell>
          <cell r="Q43">
            <v>0</v>
          </cell>
          <cell r="R43" t="str">
            <v/>
          </cell>
          <cell r="S43">
            <v>0</v>
          </cell>
          <cell r="T43" t="str">
            <v xml:space="preserve"> </v>
          </cell>
          <cell r="U43" t="str">
            <v xml:space="preserve"> </v>
          </cell>
          <cell r="V43" t="str">
            <v xml:space="preserve"> 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 t="str">
            <v>Comunidad</v>
          </cell>
          <cell r="AC43">
            <v>428</v>
          </cell>
          <cell r="AD43">
            <v>0</v>
          </cell>
          <cell r="AE43" t="str">
            <v>A</v>
          </cell>
          <cell r="AF43">
            <v>0</v>
          </cell>
        </row>
        <row r="44">
          <cell r="B44">
            <v>41</v>
          </cell>
          <cell r="C44">
            <v>1900167220</v>
          </cell>
          <cell r="D44" t="str">
            <v>AWANANCH TIMIAS SHIMPIUKAT JOSE</v>
          </cell>
          <cell r="E44">
            <v>40136</v>
          </cell>
          <cell r="F44">
            <v>0</v>
          </cell>
          <cell r="G44" t="str">
            <v>Guardia comunidad</v>
          </cell>
          <cell r="H44">
            <v>0</v>
          </cell>
          <cell r="I44">
            <v>0</v>
          </cell>
          <cell r="J44">
            <v>0</v>
          </cell>
          <cell r="K44">
            <v>218.01</v>
          </cell>
          <cell r="L44">
            <v>0.2</v>
          </cell>
          <cell r="M44">
            <v>43.602000000000004</v>
          </cell>
          <cell r="N44">
            <v>8</v>
          </cell>
          <cell r="O44">
            <v>22</v>
          </cell>
          <cell r="P44">
            <v>4</v>
          </cell>
          <cell r="Q44" t="str">
            <v>BANCO DEL PICHINCHA</v>
          </cell>
          <cell r="R44">
            <v>10</v>
          </cell>
          <cell r="S44" t="str">
            <v>VIR</v>
          </cell>
          <cell r="T44">
            <v>1900167220</v>
          </cell>
          <cell r="U44" t="str">
            <v>AWANANCH TIMIAS SHIMPIUKAT JOSE</v>
          </cell>
          <cell r="V44">
            <v>1900167220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 t="str">
            <v>Comunidad</v>
          </cell>
          <cell r="AC44">
            <v>428</v>
          </cell>
          <cell r="AD44">
            <v>0</v>
          </cell>
          <cell r="AE44" t="str">
            <v>A</v>
          </cell>
          <cell r="AF44">
            <v>0</v>
          </cell>
        </row>
        <row r="45">
          <cell r="B45">
            <v>42</v>
          </cell>
          <cell r="C45">
            <v>1500478555</v>
          </cell>
          <cell r="D45" t="str">
            <v xml:space="preserve">LAPO QUEZADA SANTOS APOLINARIO </v>
          </cell>
          <cell r="E45">
            <v>39920</v>
          </cell>
          <cell r="F45">
            <v>0</v>
          </cell>
          <cell r="G45" t="str">
            <v>Obrero comunidad</v>
          </cell>
          <cell r="H45">
            <v>0</v>
          </cell>
          <cell r="I45">
            <v>0</v>
          </cell>
          <cell r="J45">
            <v>0</v>
          </cell>
          <cell r="K45">
            <v>218.01</v>
          </cell>
          <cell r="L45">
            <v>0.2</v>
          </cell>
          <cell r="M45">
            <v>43.602000000000004</v>
          </cell>
          <cell r="N45">
            <v>8</v>
          </cell>
          <cell r="O45">
            <v>22</v>
          </cell>
          <cell r="P45">
            <v>4</v>
          </cell>
          <cell r="Q45">
            <v>0</v>
          </cell>
          <cell r="R45" t="str">
            <v/>
          </cell>
          <cell r="S45">
            <v>0</v>
          </cell>
          <cell r="T45" t="str">
            <v xml:space="preserve"> </v>
          </cell>
          <cell r="U45" t="str">
            <v xml:space="preserve"> </v>
          </cell>
          <cell r="V45" t="str">
            <v xml:space="preserve"> 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str">
            <v>Comunidad</v>
          </cell>
          <cell r="AC45">
            <v>428</v>
          </cell>
          <cell r="AD45">
            <v>0</v>
          </cell>
          <cell r="AE45" t="str">
            <v>A</v>
          </cell>
          <cell r="AF45">
            <v>0</v>
          </cell>
        </row>
        <row r="46">
          <cell r="B46">
            <v>43</v>
          </cell>
          <cell r="C46">
            <v>1600087280</v>
          </cell>
          <cell r="D46" t="str">
            <v>LEDESMA NAVEDA EDISON LENIN</v>
          </cell>
          <cell r="E46">
            <v>39924</v>
          </cell>
          <cell r="F46">
            <v>0</v>
          </cell>
          <cell r="G46" t="str">
            <v>Supervisor HES</v>
          </cell>
          <cell r="H46">
            <v>0</v>
          </cell>
          <cell r="I46">
            <v>0</v>
          </cell>
          <cell r="J46">
            <v>0</v>
          </cell>
          <cell r="K46">
            <v>1573.82</v>
          </cell>
          <cell r="L46">
            <v>0.2</v>
          </cell>
          <cell r="M46">
            <v>314.76400000000001</v>
          </cell>
          <cell r="N46">
            <v>24</v>
          </cell>
          <cell r="O46">
            <v>22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 t="str">
            <v xml:space="preserve"> </v>
          </cell>
          <cell r="U46" t="str">
            <v xml:space="preserve"> </v>
          </cell>
          <cell r="V46" t="str">
            <v xml:space="preserve"> 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 t="str">
            <v>A</v>
          </cell>
          <cell r="AF46">
            <v>0</v>
          </cell>
        </row>
        <row r="47">
          <cell r="B47">
            <v>44</v>
          </cell>
          <cell r="C47">
            <v>2200142145</v>
          </cell>
          <cell r="D47" t="str">
            <v>LIVICOTA CALDERON JUAN FERNANDO</v>
          </cell>
          <cell r="E47">
            <v>39930</v>
          </cell>
          <cell r="F47">
            <v>0</v>
          </cell>
          <cell r="G47" t="str">
            <v>Esmerilador Comunidad</v>
          </cell>
          <cell r="H47">
            <v>0</v>
          </cell>
          <cell r="I47">
            <v>0</v>
          </cell>
          <cell r="J47">
            <v>0</v>
          </cell>
          <cell r="K47">
            <v>333.33</v>
          </cell>
          <cell r="L47">
            <v>0.2</v>
          </cell>
          <cell r="M47">
            <v>66.665999999999997</v>
          </cell>
          <cell r="N47">
            <v>8</v>
          </cell>
          <cell r="O47">
            <v>22</v>
          </cell>
          <cell r="P47">
            <v>4</v>
          </cell>
          <cell r="Q47">
            <v>0</v>
          </cell>
          <cell r="R47" t="str">
            <v/>
          </cell>
          <cell r="S47">
            <v>0</v>
          </cell>
          <cell r="T47" t="str">
            <v xml:space="preserve"> </v>
          </cell>
          <cell r="U47" t="str">
            <v xml:space="preserve"> </v>
          </cell>
          <cell r="V47" t="str">
            <v xml:space="preserve"> 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str">
            <v>Comunidad</v>
          </cell>
          <cell r="AC47">
            <v>428</v>
          </cell>
          <cell r="AD47">
            <v>0</v>
          </cell>
          <cell r="AE47" t="str">
            <v>A</v>
          </cell>
          <cell r="AF47">
            <v>0</v>
          </cell>
        </row>
        <row r="48">
          <cell r="B48">
            <v>45</v>
          </cell>
          <cell r="C48">
            <v>2200074884</v>
          </cell>
          <cell r="D48" t="str">
            <v>LUNA LUNA MEDARDO GUSTAVO</v>
          </cell>
          <cell r="E48">
            <v>39928</v>
          </cell>
          <cell r="F48">
            <v>0</v>
          </cell>
          <cell r="G48" t="str">
            <v>Obrero comunidad</v>
          </cell>
          <cell r="H48">
            <v>0</v>
          </cell>
          <cell r="I48">
            <v>0</v>
          </cell>
          <cell r="J48">
            <v>0</v>
          </cell>
          <cell r="K48">
            <v>218.01</v>
          </cell>
          <cell r="L48">
            <v>0.2</v>
          </cell>
          <cell r="M48">
            <v>43.602000000000004</v>
          </cell>
          <cell r="N48">
            <v>8</v>
          </cell>
          <cell r="O48">
            <v>22</v>
          </cell>
          <cell r="P48">
            <v>4</v>
          </cell>
          <cell r="Q48">
            <v>0</v>
          </cell>
          <cell r="R48" t="str">
            <v/>
          </cell>
          <cell r="S48">
            <v>0</v>
          </cell>
          <cell r="T48" t="str">
            <v xml:space="preserve"> </v>
          </cell>
          <cell r="U48" t="str">
            <v xml:space="preserve"> </v>
          </cell>
          <cell r="V48" t="str">
            <v xml:space="preserve"> 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str">
            <v>Comunidad</v>
          </cell>
          <cell r="AC48">
            <v>428</v>
          </cell>
          <cell r="AD48">
            <v>0</v>
          </cell>
          <cell r="AE48" t="str">
            <v>A</v>
          </cell>
          <cell r="AF48">
            <v>0</v>
          </cell>
        </row>
        <row r="49">
          <cell r="B49">
            <v>46</v>
          </cell>
          <cell r="C49">
            <v>801197559</v>
          </cell>
          <cell r="D49" t="str">
            <v>MACAS JUMBO TITO FRANCISCO</v>
          </cell>
          <cell r="E49">
            <v>39819</v>
          </cell>
          <cell r="F49">
            <v>0</v>
          </cell>
          <cell r="G49" t="str">
            <v>Soldador II</v>
          </cell>
          <cell r="H49">
            <v>0</v>
          </cell>
          <cell r="I49">
            <v>0</v>
          </cell>
          <cell r="J49">
            <v>0</v>
          </cell>
          <cell r="K49">
            <v>349.33</v>
          </cell>
          <cell r="L49">
            <v>0.2</v>
          </cell>
          <cell r="M49">
            <v>69.866</v>
          </cell>
          <cell r="N49">
            <v>8</v>
          </cell>
          <cell r="O49">
            <v>22</v>
          </cell>
          <cell r="P49">
            <v>0</v>
          </cell>
          <cell r="Q49" t="str">
            <v>BANCO INTERNACIONAL</v>
          </cell>
          <cell r="R49">
            <v>32</v>
          </cell>
          <cell r="S49" t="str">
            <v>AHO</v>
          </cell>
          <cell r="T49">
            <v>110785660</v>
          </cell>
          <cell r="U49" t="str">
            <v>MACAS JUMBO TITO FRANCISCO</v>
          </cell>
          <cell r="V49">
            <v>801197559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 t="str">
            <v>A</v>
          </cell>
          <cell r="AF49">
            <v>0</v>
          </cell>
        </row>
        <row r="50">
          <cell r="B50">
            <v>47</v>
          </cell>
          <cell r="C50">
            <v>2100031661</v>
          </cell>
          <cell r="D50" t="str">
            <v>MANCERO ARTEAGA MARIO ULICES</v>
          </cell>
          <cell r="E50">
            <v>39918</v>
          </cell>
          <cell r="F50">
            <v>0</v>
          </cell>
          <cell r="G50" t="str">
            <v>Doblador</v>
          </cell>
          <cell r="H50">
            <v>0</v>
          </cell>
          <cell r="I50">
            <v>0</v>
          </cell>
          <cell r="J50">
            <v>0</v>
          </cell>
          <cell r="K50">
            <v>1190.78</v>
          </cell>
          <cell r="L50">
            <v>0.2</v>
          </cell>
          <cell r="M50">
            <v>238.15600000000001</v>
          </cell>
          <cell r="N50">
            <v>8</v>
          </cell>
          <cell r="O50">
            <v>22</v>
          </cell>
          <cell r="P50">
            <v>0</v>
          </cell>
          <cell r="Q50" t="str">
            <v>BANCO INTERNACIONAL</v>
          </cell>
          <cell r="R50">
            <v>32</v>
          </cell>
          <cell r="S50" t="str">
            <v>AHO</v>
          </cell>
          <cell r="T50">
            <v>771531</v>
          </cell>
          <cell r="U50" t="str">
            <v>MANCERO ARTEAGA MARIO ULICES</v>
          </cell>
          <cell r="V50" t="str">
            <v>2100031661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 t="str">
            <v>A</v>
          </cell>
          <cell r="AF50">
            <v>0</v>
          </cell>
        </row>
        <row r="51">
          <cell r="B51">
            <v>48</v>
          </cell>
          <cell r="C51">
            <v>2100196340</v>
          </cell>
          <cell r="D51" t="str">
            <v>MAZA MORENO ALFONSO JOSE</v>
          </cell>
          <cell r="E51">
            <v>39927</v>
          </cell>
          <cell r="F51">
            <v>0</v>
          </cell>
          <cell r="G51" t="str">
            <v>Op. De Side Boom</v>
          </cell>
          <cell r="H51">
            <v>0</v>
          </cell>
          <cell r="I51">
            <v>0</v>
          </cell>
          <cell r="J51">
            <v>0</v>
          </cell>
          <cell r="K51">
            <v>566.98</v>
          </cell>
          <cell r="L51">
            <v>0.2</v>
          </cell>
          <cell r="M51">
            <v>113.39600000000002</v>
          </cell>
          <cell r="N51">
            <v>8</v>
          </cell>
          <cell r="O51">
            <v>22</v>
          </cell>
          <cell r="P51">
            <v>0</v>
          </cell>
          <cell r="Q51" t="str">
            <v>BANCO INTERNACIONAL</v>
          </cell>
          <cell r="R51">
            <v>32</v>
          </cell>
          <cell r="S51" t="str">
            <v>AHO</v>
          </cell>
          <cell r="T51">
            <v>100781620</v>
          </cell>
          <cell r="U51" t="str">
            <v>MAZA MORENO ALFONSO JOSE</v>
          </cell>
          <cell r="V51" t="str">
            <v>2100196340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 t="str">
            <v>A</v>
          </cell>
          <cell r="AF51">
            <v>0</v>
          </cell>
        </row>
        <row r="52">
          <cell r="B52">
            <v>49</v>
          </cell>
          <cell r="C52">
            <v>1101787842</v>
          </cell>
          <cell r="D52" t="str">
            <v>MENA ALONSO DE JESUS</v>
          </cell>
          <cell r="E52">
            <v>39921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0.2</v>
          </cell>
          <cell r="M52">
            <v>0</v>
          </cell>
          <cell r="N52">
            <v>0</v>
          </cell>
          <cell r="O52">
            <v>22</v>
          </cell>
          <cell r="P52">
            <v>0</v>
          </cell>
          <cell r="Q52">
            <v>0</v>
          </cell>
          <cell r="R52" t="str">
            <v/>
          </cell>
          <cell r="S52">
            <v>0</v>
          </cell>
          <cell r="T52" t="str">
            <v xml:space="preserve"> </v>
          </cell>
          <cell r="U52" t="str">
            <v xml:space="preserve"> </v>
          </cell>
          <cell r="V52" t="str">
            <v xml:space="preserve"> 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 t="str">
            <v>A</v>
          </cell>
          <cell r="AF52">
            <v>0</v>
          </cell>
        </row>
        <row r="53">
          <cell r="B53">
            <v>50</v>
          </cell>
          <cell r="C53">
            <v>1720527306</v>
          </cell>
          <cell r="D53" t="str">
            <v>MENDOZA BARRAGAN VICTORIA DEL ROCIO</v>
          </cell>
          <cell r="E53">
            <v>39929</v>
          </cell>
          <cell r="F53">
            <v>0</v>
          </cell>
          <cell r="G53" t="str">
            <v>Paletera Comunidad</v>
          </cell>
          <cell r="H53">
            <v>0</v>
          </cell>
          <cell r="I53">
            <v>0</v>
          </cell>
          <cell r="J53">
            <v>0</v>
          </cell>
          <cell r="K53">
            <v>218.01</v>
          </cell>
          <cell r="L53">
            <v>0.2</v>
          </cell>
          <cell r="M53">
            <v>43.602000000000004</v>
          </cell>
          <cell r="N53">
            <v>8</v>
          </cell>
          <cell r="O53">
            <v>22</v>
          </cell>
          <cell r="P53">
            <v>4</v>
          </cell>
          <cell r="Q53">
            <v>0</v>
          </cell>
          <cell r="R53" t="str">
            <v/>
          </cell>
          <cell r="S53">
            <v>0</v>
          </cell>
          <cell r="T53" t="str">
            <v xml:space="preserve"> </v>
          </cell>
          <cell r="U53" t="str">
            <v xml:space="preserve"> </v>
          </cell>
          <cell r="V53" t="str">
            <v xml:space="preserve"> 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>Comunidad</v>
          </cell>
          <cell r="AC53">
            <v>428</v>
          </cell>
          <cell r="AD53">
            <v>0</v>
          </cell>
          <cell r="AE53" t="str">
            <v>A</v>
          </cell>
          <cell r="AF53">
            <v>0</v>
          </cell>
        </row>
        <row r="54">
          <cell r="B54">
            <v>51</v>
          </cell>
          <cell r="C54">
            <v>800282618</v>
          </cell>
          <cell r="D54" t="str">
            <v xml:space="preserve">MONTAÑO MOJARRANGO JOSE </v>
          </cell>
          <cell r="E54">
            <v>39930</v>
          </cell>
          <cell r="F54">
            <v>0</v>
          </cell>
          <cell r="G54" t="str">
            <v>Soldador API</v>
          </cell>
          <cell r="H54">
            <v>0</v>
          </cell>
          <cell r="I54">
            <v>0</v>
          </cell>
          <cell r="J54">
            <v>0</v>
          </cell>
          <cell r="K54">
            <v>1091.45</v>
          </cell>
          <cell r="L54">
            <v>0.2</v>
          </cell>
          <cell r="M54">
            <v>218.29000000000002</v>
          </cell>
          <cell r="N54">
            <v>8</v>
          </cell>
          <cell r="O54">
            <v>22</v>
          </cell>
          <cell r="P54">
            <v>0</v>
          </cell>
          <cell r="Q54" t="str">
            <v>BANCO INTERNACIONAL</v>
          </cell>
          <cell r="R54">
            <v>32</v>
          </cell>
          <cell r="S54" t="str">
            <v>AHO</v>
          </cell>
          <cell r="T54">
            <v>869867</v>
          </cell>
          <cell r="U54" t="str">
            <v xml:space="preserve">MONTAÑO MOJARRANGO JOSE </v>
          </cell>
          <cell r="V54" t="str">
            <v>0800282618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 t="str">
            <v>A</v>
          </cell>
          <cell r="AF54">
            <v>0</v>
          </cell>
        </row>
        <row r="55">
          <cell r="B55">
            <v>52</v>
          </cell>
          <cell r="C55">
            <v>1500639958</v>
          </cell>
          <cell r="D55" t="str">
            <v>MONTERO LEMA ELISABETH LORENA</v>
          </cell>
          <cell r="E55">
            <v>39926</v>
          </cell>
          <cell r="F55">
            <v>0</v>
          </cell>
          <cell r="G55" t="str">
            <v>Paletera Comunidad</v>
          </cell>
          <cell r="H55">
            <v>0</v>
          </cell>
          <cell r="I55">
            <v>0</v>
          </cell>
          <cell r="J55">
            <v>0</v>
          </cell>
          <cell r="K55">
            <v>218.01</v>
          </cell>
          <cell r="L55">
            <v>0.2</v>
          </cell>
          <cell r="M55">
            <v>43.602000000000004</v>
          </cell>
          <cell r="N55">
            <v>8</v>
          </cell>
          <cell r="O55">
            <v>22</v>
          </cell>
          <cell r="P55">
            <v>4</v>
          </cell>
          <cell r="Q55">
            <v>0</v>
          </cell>
          <cell r="R55" t="str">
            <v/>
          </cell>
          <cell r="S55">
            <v>0</v>
          </cell>
          <cell r="T55" t="str">
            <v xml:space="preserve"> </v>
          </cell>
          <cell r="U55" t="str">
            <v xml:space="preserve"> </v>
          </cell>
          <cell r="V55" t="str">
            <v xml:space="preserve"> 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 t="str">
            <v>Comunidad</v>
          </cell>
          <cell r="AC55">
            <v>428</v>
          </cell>
          <cell r="AD55">
            <v>0</v>
          </cell>
          <cell r="AE55" t="str">
            <v>A</v>
          </cell>
          <cell r="AF55">
            <v>0</v>
          </cell>
        </row>
        <row r="56">
          <cell r="B56">
            <v>53</v>
          </cell>
          <cell r="C56">
            <v>1203514623</v>
          </cell>
          <cell r="D56" t="str">
            <v>MORA YEPEZ WILSON ROLANDO</v>
          </cell>
          <cell r="E56">
            <v>39912</v>
          </cell>
          <cell r="F56">
            <v>0</v>
          </cell>
          <cell r="G56" t="str">
            <v>Op. De Excavadora</v>
          </cell>
          <cell r="H56">
            <v>0</v>
          </cell>
          <cell r="I56">
            <v>0</v>
          </cell>
          <cell r="J56">
            <v>0</v>
          </cell>
          <cell r="K56">
            <v>548.69000000000005</v>
          </cell>
          <cell r="L56">
            <v>0.2</v>
          </cell>
          <cell r="M56">
            <v>109.73800000000001</v>
          </cell>
          <cell r="N56">
            <v>8</v>
          </cell>
          <cell r="O56">
            <v>22</v>
          </cell>
          <cell r="P56">
            <v>0</v>
          </cell>
          <cell r="Q56" t="str">
            <v>BANCO INTERNACIONAL</v>
          </cell>
          <cell r="R56">
            <v>32</v>
          </cell>
          <cell r="S56" t="str">
            <v>AHO</v>
          </cell>
          <cell r="T56">
            <v>100780977</v>
          </cell>
          <cell r="U56" t="str">
            <v>MORA YEPEZ WILSON ROLANDO</v>
          </cell>
          <cell r="V56" t="str">
            <v>1203514623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 t="str">
            <v>A</v>
          </cell>
          <cell r="AF56">
            <v>0</v>
          </cell>
        </row>
        <row r="57">
          <cell r="B57">
            <v>54</v>
          </cell>
          <cell r="C57">
            <v>1704879020</v>
          </cell>
          <cell r="D57" t="str">
            <v>MORENO LESCANO JORGE LIVINO</v>
          </cell>
          <cell r="E57">
            <v>39819</v>
          </cell>
          <cell r="F57">
            <v>0</v>
          </cell>
          <cell r="G57" t="str">
            <v>Supervisor Mov. Tierras</v>
          </cell>
          <cell r="H57">
            <v>0</v>
          </cell>
          <cell r="I57">
            <v>0</v>
          </cell>
          <cell r="J57">
            <v>0</v>
          </cell>
          <cell r="K57">
            <v>1627.9</v>
          </cell>
          <cell r="L57">
            <v>0.2</v>
          </cell>
          <cell r="M57">
            <v>325.58000000000004</v>
          </cell>
          <cell r="N57">
            <v>24</v>
          </cell>
          <cell r="O57">
            <v>22</v>
          </cell>
          <cell r="P57">
            <v>0</v>
          </cell>
          <cell r="Q57" t="str">
            <v>BANCO DEL PICHINCHA</v>
          </cell>
          <cell r="R57">
            <v>10</v>
          </cell>
          <cell r="S57" t="str">
            <v>AHO</v>
          </cell>
          <cell r="T57">
            <v>4875503200</v>
          </cell>
          <cell r="U57" t="str">
            <v>MORENO BERSOZA JORGE PAUL</v>
          </cell>
          <cell r="V57" t="str">
            <v>1704879020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 t="str">
            <v>A</v>
          </cell>
          <cell r="AF57">
            <v>0</v>
          </cell>
        </row>
        <row r="58">
          <cell r="B58">
            <v>55</v>
          </cell>
          <cell r="C58">
            <v>1001420064</v>
          </cell>
          <cell r="D58" t="str">
            <v>MORILLO PUEDMAG SEGUNDO MARCELO</v>
          </cell>
          <cell r="E58">
            <v>39930</v>
          </cell>
          <cell r="F58">
            <v>0</v>
          </cell>
          <cell r="G58" t="str">
            <v>Soldador API</v>
          </cell>
          <cell r="H58">
            <v>0</v>
          </cell>
          <cell r="I58">
            <v>0</v>
          </cell>
          <cell r="J58">
            <v>0</v>
          </cell>
          <cell r="K58">
            <v>1091.45</v>
          </cell>
          <cell r="L58">
            <v>0.2</v>
          </cell>
          <cell r="M58">
            <v>218.29000000000002</v>
          </cell>
          <cell r="N58">
            <v>8</v>
          </cell>
          <cell r="O58">
            <v>22</v>
          </cell>
          <cell r="P58">
            <v>0</v>
          </cell>
          <cell r="Q58" t="str">
            <v>BANCO DEL PICHINCHA</v>
          </cell>
          <cell r="R58">
            <v>10</v>
          </cell>
          <cell r="S58" t="str">
            <v>AHO</v>
          </cell>
          <cell r="T58">
            <v>3960421900</v>
          </cell>
          <cell r="U58" t="str">
            <v>MORILLO PUEDMAG SEGUNDO MARCELO</v>
          </cell>
          <cell r="V58" t="str">
            <v>1001420064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 t="str">
            <v>A</v>
          </cell>
          <cell r="AF58">
            <v>0</v>
          </cell>
        </row>
        <row r="59">
          <cell r="B59">
            <v>56</v>
          </cell>
          <cell r="C59">
            <v>2200095327</v>
          </cell>
          <cell r="D59" t="str">
            <v>NARANJO ZURITA HECTOR VINICIO</v>
          </cell>
          <cell r="E59">
            <v>39930</v>
          </cell>
          <cell r="F59">
            <v>0</v>
          </cell>
          <cell r="G59" t="str">
            <v>Obrero comunidad</v>
          </cell>
          <cell r="H59">
            <v>0</v>
          </cell>
          <cell r="I59">
            <v>0</v>
          </cell>
          <cell r="J59">
            <v>0</v>
          </cell>
          <cell r="K59">
            <v>218.01</v>
          </cell>
          <cell r="L59">
            <v>0.2</v>
          </cell>
          <cell r="M59">
            <v>43.602000000000004</v>
          </cell>
          <cell r="N59">
            <v>8</v>
          </cell>
          <cell r="O59">
            <v>22</v>
          </cell>
          <cell r="P59">
            <v>4</v>
          </cell>
          <cell r="Q59">
            <v>0</v>
          </cell>
          <cell r="R59" t="str">
            <v/>
          </cell>
          <cell r="S59">
            <v>0</v>
          </cell>
          <cell r="T59" t="str">
            <v xml:space="preserve"> </v>
          </cell>
          <cell r="U59" t="str">
            <v xml:space="preserve"> </v>
          </cell>
          <cell r="V59" t="str">
            <v xml:space="preserve"> 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 t="str">
            <v>Comunidad</v>
          </cell>
          <cell r="AC59">
            <v>428</v>
          </cell>
          <cell r="AD59">
            <v>0</v>
          </cell>
          <cell r="AE59" t="str">
            <v>A</v>
          </cell>
          <cell r="AF59">
            <v>0</v>
          </cell>
        </row>
        <row r="60">
          <cell r="B60">
            <v>57</v>
          </cell>
          <cell r="C60">
            <v>1707385397</v>
          </cell>
          <cell r="D60" t="str">
            <v>NAVARRETE ZAPATA RENATO FABRICIO</v>
          </cell>
          <cell r="E60">
            <v>0</v>
          </cell>
          <cell r="F60">
            <v>0</v>
          </cell>
          <cell r="G60" t="str">
            <v>Gerente de Proyectos</v>
          </cell>
          <cell r="H60">
            <v>0</v>
          </cell>
          <cell r="I60" t="str">
            <v>SI</v>
          </cell>
          <cell r="J60" t="str">
            <v>ROL</v>
          </cell>
          <cell r="K60">
            <v>3124.13</v>
          </cell>
          <cell r="L60">
            <v>0.2</v>
          </cell>
          <cell r="M60">
            <v>624.82600000000002</v>
          </cell>
          <cell r="N60">
            <v>24</v>
          </cell>
          <cell r="O60">
            <v>30</v>
          </cell>
          <cell r="P60">
            <v>0</v>
          </cell>
          <cell r="Q60" t="str">
            <v>BANCO INTERNACIONAL</v>
          </cell>
          <cell r="R60">
            <v>32</v>
          </cell>
          <cell r="S60" t="str">
            <v>AHO</v>
          </cell>
          <cell r="T60">
            <v>953824</v>
          </cell>
          <cell r="U60" t="str">
            <v>NAVARRETE ZAPATA RENATO FABRICIO</v>
          </cell>
          <cell r="V60" t="str">
            <v>1707385397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 t="str">
            <v>A</v>
          </cell>
          <cell r="AF60">
            <v>0</v>
          </cell>
        </row>
        <row r="61">
          <cell r="B61">
            <v>58</v>
          </cell>
          <cell r="C61">
            <v>802071241</v>
          </cell>
          <cell r="D61" t="str">
            <v>NAZARENO WILA  SEGUNDO  LUCIO</v>
          </cell>
          <cell r="E61">
            <v>39819</v>
          </cell>
          <cell r="F61">
            <v>0</v>
          </cell>
          <cell r="G61" t="str">
            <v>Jefe de Revestimiento</v>
          </cell>
          <cell r="H61">
            <v>0</v>
          </cell>
          <cell r="I61">
            <v>0</v>
          </cell>
          <cell r="J61">
            <v>0</v>
          </cell>
          <cell r="K61">
            <v>523.6</v>
          </cell>
          <cell r="L61">
            <v>0.2</v>
          </cell>
          <cell r="M61">
            <v>104.72000000000001</v>
          </cell>
          <cell r="N61">
            <v>8</v>
          </cell>
          <cell r="O61">
            <v>22</v>
          </cell>
          <cell r="P61">
            <v>0</v>
          </cell>
          <cell r="Q61" t="str">
            <v>BANCO INTERNACIONAL</v>
          </cell>
          <cell r="R61">
            <v>32</v>
          </cell>
          <cell r="S61" t="str">
            <v>AHO</v>
          </cell>
          <cell r="T61">
            <v>100737419</v>
          </cell>
          <cell r="U61" t="str">
            <v>NAZARENO WILA  SEGUNDO  LUCIO</v>
          </cell>
          <cell r="V61" t="str">
            <v>0802071241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 t="str">
            <v>A</v>
          </cell>
          <cell r="AF61">
            <v>0</v>
          </cell>
        </row>
        <row r="62">
          <cell r="B62">
            <v>59</v>
          </cell>
          <cell r="C62">
            <v>2100415195</v>
          </cell>
          <cell r="D62" t="str">
            <v>OLIVARES MONTERO EDUARDO RAUL</v>
          </cell>
          <cell r="E62">
            <v>39918</v>
          </cell>
          <cell r="F62">
            <v>0</v>
          </cell>
          <cell r="G62" t="str">
            <v>Revestidor</v>
          </cell>
          <cell r="H62">
            <v>0</v>
          </cell>
          <cell r="I62">
            <v>0</v>
          </cell>
          <cell r="J62">
            <v>0</v>
          </cell>
          <cell r="K62">
            <v>423.03</v>
          </cell>
          <cell r="L62">
            <v>0.2</v>
          </cell>
          <cell r="M62">
            <v>84.605999999999995</v>
          </cell>
          <cell r="N62">
            <v>8</v>
          </cell>
          <cell r="O62">
            <v>22</v>
          </cell>
          <cell r="P62">
            <v>0</v>
          </cell>
          <cell r="Q62" t="str">
            <v>BANCO INTERNACIONAL</v>
          </cell>
          <cell r="R62">
            <v>32</v>
          </cell>
          <cell r="S62" t="str">
            <v>AHO</v>
          </cell>
          <cell r="T62">
            <v>857036</v>
          </cell>
          <cell r="U62" t="str">
            <v>OLIVARES MONTERO EDUARDO RAUL</v>
          </cell>
          <cell r="V62">
            <v>2100415195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 t="str">
            <v>A</v>
          </cell>
          <cell r="AF62">
            <v>0</v>
          </cell>
        </row>
        <row r="63">
          <cell r="B63">
            <v>60</v>
          </cell>
          <cell r="C63">
            <v>201167186</v>
          </cell>
          <cell r="D63" t="str">
            <v xml:space="preserve">PEREZ JAIME GONZALO </v>
          </cell>
          <cell r="E63">
            <v>39918</v>
          </cell>
          <cell r="F63">
            <v>0</v>
          </cell>
          <cell r="G63" t="str">
            <v>Campamentero</v>
          </cell>
          <cell r="H63">
            <v>0</v>
          </cell>
          <cell r="I63">
            <v>0</v>
          </cell>
          <cell r="J63">
            <v>0</v>
          </cell>
          <cell r="K63">
            <v>218.01</v>
          </cell>
          <cell r="L63">
            <v>0.2</v>
          </cell>
          <cell r="M63">
            <v>43.602000000000004</v>
          </cell>
          <cell r="N63">
            <v>8</v>
          </cell>
          <cell r="O63">
            <v>22</v>
          </cell>
          <cell r="P63">
            <v>4</v>
          </cell>
          <cell r="Q63">
            <v>0</v>
          </cell>
          <cell r="R63" t="str">
            <v/>
          </cell>
          <cell r="S63">
            <v>0</v>
          </cell>
          <cell r="T63" t="str">
            <v xml:space="preserve"> </v>
          </cell>
          <cell r="U63" t="str">
            <v xml:space="preserve"> </v>
          </cell>
          <cell r="V63" t="str">
            <v xml:space="preserve"> 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 t="str">
            <v>Comunidad</v>
          </cell>
          <cell r="AC63">
            <v>428</v>
          </cell>
          <cell r="AD63">
            <v>0</v>
          </cell>
          <cell r="AE63" t="str">
            <v>A</v>
          </cell>
          <cell r="AF63">
            <v>0</v>
          </cell>
        </row>
        <row r="64">
          <cell r="B64">
            <v>61</v>
          </cell>
          <cell r="C64">
            <v>910839026</v>
          </cell>
          <cell r="D64" t="str">
            <v>PONCE CASTRO LENNIN STALIN</v>
          </cell>
          <cell r="E64">
            <v>40147</v>
          </cell>
          <cell r="F64">
            <v>0</v>
          </cell>
          <cell r="G64" t="str">
            <v>Ay. MecAnica</v>
          </cell>
          <cell r="H64">
            <v>0</v>
          </cell>
          <cell r="I64">
            <v>0</v>
          </cell>
          <cell r="J64">
            <v>0</v>
          </cell>
          <cell r="K64">
            <v>357.95</v>
          </cell>
          <cell r="L64">
            <v>0.2</v>
          </cell>
          <cell r="M64">
            <v>71.59</v>
          </cell>
          <cell r="N64">
            <v>8</v>
          </cell>
          <cell r="O64">
            <v>22</v>
          </cell>
          <cell r="P64">
            <v>0</v>
          </cell>
          <cell r="Q64" t="str">
            <v>BANCO DEL PICHINCHA</v>
          </cell>
          <cell r="R64">
            <v>10</v>
          </cell>
          <cell r="S64" t="str">
            <v>AHO</v>
          </cell>
          <cell r="T64">
            <v>4896239300</v>
          </cell>
          <cell r="U64" t="str">
            <v>PONCE CASTRO LENNIN STALIN</v>
          </cell>
          <cell r="V64" t="str">
            <v>0910839026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 t="str">
            <v>A</v>
          </cell>
          <cell r="AF64">
            <v>0</v>
          </cell>
        </row>
        <row r="65">
          <cell r="B65">
            <v>62</v>
          </cell>
          <cell r="C65">
            <v>201209095</v>
          </cell>
          <cell r="D65" t="str">
            <v>PONCE SINMALEZA GILBERT GERMAN</v>
          </cell>
          <cell r="E65">
            <v>39921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0.2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0</v>
          </cell>
          <cell r="R65" t="str">
            <v/>
          </cell>
          <cell r="S65">
            <v>0</v>
          </cell>
          <cell r="T65" t="str">
            <v xml:space="preserve"> </v>
          </cell>
          <cell r="U65" t="str">
            <v xml:space="preserve"> </v>
          </cell>
          <cell r="V65" t="str">
            <v xml:space="preserve"> 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 t="str">
            <v>A</v>
          </cell>
          <cell r="AF65">
            <v>0</v>
          </cell>
        </row>
        <row r="66">
          <cell r="B66">
            <v>63</v>
          </cell>
          <cell r="C66">
            <v>800629552</v>
          </cell>
          <cell r="D66" t="str">
            <v>PORTOCARRERO MARQUEZ SEGUNDO RAMON</v>
          </cell>
          <cell r="E66">
            <v>39919</v>
          </cell>
          <cell r="F66">
            <v>0</v>
          </cell>
          <cell r="G66" t="str">
            <v>Revestidor</v>
          </cell>
          <cell r="H66">
            <v>0</v>
          </cell>
          <cell r="I66">
            <v>0</v>
          </cell>
          <cell r="J66">
            <v>0</v>
          </cell>
          <cell r="K66">
            <v>523.6</v>
          </cell>
          <cell r="L66">
            <v>0.2</v>
          </cell>
          <cell r="M66">
            <v>104.72000000000001</v>
          </cell>
          <cell r="N66">
            <v>8</v>
          </cell>
          <cell r="O66">
            <v>22</v>
          </cell>
          <cell r="P66">
            <v>0</v>
          </cell>
          <cell r="Q66" t="str">
            <v>BANCO INTERNACIONAL</v>
          </cell>
          <cell r="R66">
            <v>32</v>
          </cell>
          <cell r="S66" t="str">
            <v>AHO</v>
          </cell>
          <cell r="T66">
            <v>710702</v>
          </cell>
          <cell r="U66" t="str">
            <v>PORTOCARRERO MARQUEZ SEGUNDO RAMON</v>
          </cell>
          <cell r="V66" t="str">
            <v>0800629552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 t="str">
            <v>A</v>
          </cell>
          <cell r="AF66">
            <v>0</v>
          </cell>
        </row>
        <row r="67">
          <cell r="B67">
            <v>64</v>
          </cell>
          <cell r="C67">
            <v>602998874</v>
          </cell>
          <cell r="D67" t="str">
            <v>PUCHA VELASCO ROBINSON GEOVANY</v>
          </cell>
          <cell r="E67">
            <v>39929</v>
          </cell>
          <cell r="F67">
            <v>0</v>
          </cell>
          <cell r="G67" t="str">
            <v>Op. De Side Boom</v>
          </cell>
          <cell r="H67">
            <v>0</v>
          </cell>
          <cell r="I67">
            <v>0</v>
          </cell>
          <cell r="J67">
            <v>0</v>
          </cell>
          <cell r="K67">
            <v>600</v>
          </cell>
          <cell r="L67">
            <v>0.2</v>
          </cell>
          <cell r="M67">
            <v>120</v>
          </cell>
          <cell r="N67">
            <v>8</v>
          </cell>
          <cell r="O67">
            <v>22</v>
          </cell>
          <cell r="P67">
            <v>0</v>
          </cell>
          <cell r="Q67" t="str">
            <v>BANCO INTERNACIONAL</v>
          </cell>
          <cell r="R67">
            <v>32</v>
          </cell>
          <cell r="S67" t="str">
            <v>AHO</v>
          </cell>
          <cell r="T67">
            <v>100782252</v>
          </cell>
          <cell r="U67" t="str">
            <v>PUCHA VELASCO ROBINSON GEOVANY</v>
          </cell>
          <cell r="V67" t="str">
            <v>0602998874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 t="str">
            <v>A</v>
          </cell>
          <cell r="AF67">
            <v>0</v>
          </cell>
        </row>
        <row r="68">
          <cell r="B68">
            <v>65</v>
          </cell>
          <cell r="C68">
            <v>1703161776</v>
          </cell>
          <cell r="D68" t="str">
            <v>RAMIREZ RAMIREZ SIXTO JAVIER</v>
          </cell>
          <cell r="E68">
            <v>39920</v>
          </cell>
          <cell r="F68">
            <v>0</v>
          </cell>
          <cell r="G68" t="str">
            <v>Obrero comunidad</v>
          </cell>
          <cell r="H68">
            <v>0</v>
          </cell>
          <cell r="I68">
            <v>0</v>
          </cell>
          <cell r="J68">
            <v>0</v>
          </cell>
          <cell r="K68">
            <v>218.01</v>
          </cell>
          <cell r="L68">
            <v>0.2</v>
          </cell>
          <cell r="M68">
            <v>43.602000000000004</v>
          </cell>
          <cell r="N68">
            <v>8</v>
          </cell>
          <cell r="O68">
            <v>22</v>
          </cell>
          <cell r="P68">
            <v>4</v>
          </cell>
          <cell r="Q68">
            <v>0</v>
          </cell>
          <cell r="R68" t="str">
            <v/>
          </cell>
          <cell r="S68">
            <v>0</v>
          </cell>
          <cell r="T68" t="str">
            <v xml:space="preserve"> </v>
          </cell>
          <cell r="U68" t="str">
            <v xml:space="preserve"> </v>
          </cell>
          <cell r="V68" t="str">
            <v xml:space="preserve"> 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 t="str">
            <v>Comunidad</v>
          </cell>
          <cell r="AC68">
            <v>428</v>
          </cell>
          <cell r="AD68">
            <v>0</v>
          </cell>
          <cell r="AE68" t="str">
            <v>A</v>
          </cell>
          <cell r="AF68">
            <v>0</v>
          </cell>
        </row>
        <row r="69">
          <cell r="B69">
            <v>66</v>
          </cell>
          <cell r="C69">
            <v>1702468826</v>
          </cell>
          <cell r="D69" t="str">
            <v>RAMOS MORETA RAUL ANIBAL</v>
          </cell>
          <cell r="E69">
            <v>39930</v>
          </cell>
          <cell r="F69">
            <v>0</v>
          </cell>
          <cell r="G69" t="str">
            <v>Soldador API</v>
          </cell>
          <cell r="H69">
            <v>0</v>
          </cell>
          <cell r="I69">
            <v>0</v>
          </cell>
          <cell r="J69">
            <v>0</v>
          </cell>
          <cell r="K69">
            <v>1091.45</v>
          </cell>
          <cell r="L69">
            <v>0.2</v>
          </cell>
          <cell r="M69">
            <v>218.29000000000002</v>
          </cell>
          <cell r="N69">
            <v>8</v>
          </cell>
          <cell r="O69">
            <v>22</v>
          </cell>
          <cell r="P69">
            <v>0</v>
          </cell>
          <cell r="Q69" t="str">
            <v>BANCO DE GUAYAQUIL S.A.</v>
          </cell>
          <cell r="R69">
            <v>17</v>
          </cell>
          <cell r="S69" t="str">
            <v>AHO</v>
          </cell>
          <cell r="T69">
            <v>10401148</v>
          </cell>
          <cell r="U69" t="str">
            <v>RAMOS MORETA RAUL ANIBAL</v>
          </cell>
          <cell r="V69" t="str">
            <v>1702468826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 t="str">
            <v>A</v>
          </cell>
          <cell r="AF69">
            <v>0</v>
          </cell>
        </row>
        <row r="70">
          <cell r="B70">
            <v>67</v>
          </cell>
          <cell r="C70">
            <v>2200273262</v>
          </cell>
          <cell r="D70" t="str">
            <v>REQUELME VEGA LILIAN IRENE</v>
          </cell>
          <cell r="E70">
            <v>39926</v>
          </cell>
          <cell r="F70">
            <v>0</v>
          </cell>
          <cell r="G70" t="str">
            <v>Paletera Comunidad</v>
          </cell>
          <cell r="H70">
            <v>0</v>
          </cell>
          <cell r="I70">
            <v>0</v>
          </cell>
          <cell r="J70">
            <v>0</v>
          </cell>
          <cell r="K70">
            <v>218.01</v>
          </cell>
          <cell r="L70">
            <v>0.2</v>
          </cell>
          <cell r="M70">
            <v>43.602000000000004</v>
          </cell>
          <cell r="N70">
            <v>8</v>
          </cell>
          <cell r="O70">
            <v>22</v>
          </cell>
          <cell r="P70">
            <v>4</v>
          </cell>
          <cell r="Q70">
            <v>0</v>
          </cell>
          <cell r="R70" t="str">
            <v/>
          </cell>
          <cell r="S70">
            <v>0</v>
          </cell>
          <cell r="T70" t="str">
            <v xml:space="preserve"> </v>
          </cell>
          <cell r="U70" t="str">
            <v xml:space="preserve"> </v>
          </cell>
          <cell r="V70" t="str">
            <v xml:space="preserve"> 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Comunidad</v>
          </cell>
          <cell r="AC70">
            <v>428</v>
          </cell>
          <cell r="AD70">
            <v>0</v>
          </cell>
          <cell r="AE70" t="str">
            <v>A</v>
          </cell>
          <cell r="AF70">
            <v>0</v>
          </cell>
        </row>
        <row r="71">
          <cell r="B71">
            <v>68</v>
          </cell>
          <cell r="C71">
            <v>2100541362</v>
          </cell>
          <cell r="D71" t="str">
            <v>RIOFRIO SARANGO ANGEL VIDAL</v>
          </cell>
          <cell r="E71">
            <v>39930</v>
          </cell>
          <cell r="F71">
            <v>0</v>
          </cell>
          <cell r="G71" t="str">
            <v>Obrero comunidad</v>
          </cell>
          <cell r="H71">
            <v>0</v>
          </cell>
          <cell r="I71">
            <v>0</v>
          </cell>
          <cell r="J71">
            <v>0</v>
          </cell>
          <cell r="K71">
            <v>218.01</v>
          </cell>
          <cell r="L71">
            <v>0.2</v>
          </cell>
          <cell r="M71">
            <v>43.602000000000004</v>
          </cell>
          <cell r="N71">
            <v>8</v>
          </cell>
          <cell r="O71">
            <v>22</v>
          </cell>
          <cell r="P71">
            <v>4</v>
          </cell>
          <cell r="Q71">
            <v>0</v>
          </cell>
          <cell r="R71" t="str">
            <v/>
          </cell>
          <cell r="S71">
            <v>0</v>
          </cell>
          <cell r="T71" t="str">
            <v xml:space="preserve"> </v>
          </cell>
          <cell r="U71" t="str">
            <v xml:space="preserve"> </v>
          </cell>
          <cell r="V71" t="str">
            <v xml:space="preserve"> 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 t="str">
            <v>Comunidad</v>
          </cell>
          <cell r="AC71">
            <v>428</v>
          </cell>
          <cell r="AD71">
            <v>0</v>
          </cell>
          <cell r="AE71" t="str">
            <v>A</v>
          </cell>
          <cell r="AF71">
            <v>0</v>
          </cell>
        </row>
        <row r="72">
          <cell r="B72">
            <v>69</v>
          </cell>
          <cell r="C72">
            <v>1305100859</v>
          </cell>
          <cell r="D72" t="str">
            <v>RIVADENEIRA MOREIRA LEONARDO</v>
          </cell>
          <cell r="E72">
            <v>39762</v>
          </cell>
          <cell r="F72">
            <v>0</v>
          </cell>
          <cell r="G72" t="str">
            <v>Ingeniero TEcnico</v>
          </cell>
          <cell r="H72">
            <v>0</v>
          </cell>
          <cell r="I72">
            <v>0</v>
          </cell>
          <cell r="J72">
            <v>0</v>
          </cell>
          <cell r="K72">
            <v>2500</v>
          </cell>
          <cell r="L72">
            <v>0.2</v>
          </cell>
          <cell r="M72">
            <v>500</v>
          </cell>
          <cell r="N72">
            <v>24</v>
          </cell>
          <cell r="O72">
            <v>30</v>
          </cell>
          <cell r="P72">
            <v>0</v>
          </cell>
          <cell r="Q72" t="str">
            <v>BANCO DEL PICHINCHA</v>
          </cell>
          <cell r="R72">
            <v>10</v>
          </cell>
          <cell r="S72" t="str">
            <v>AHO</v>
          </cell>
          <cell r="T72">
            <v>4172221000</v>
          </cell>
          <cell r="U72" t="str">
            <v>RIVADENEIRA MOREIRA LEONARDO</v>
          </cell>
          <cell r="V72" t="str">
            <v>1305100859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 t="str">
            <v>A</v>
          </cell>
          <cell r="AF72">
            <v>0</v>
          </cell>
        </row>
        <row r="73">
          <cell r="B73">
            <v>70</v>
          </cell>
          <cell r="C73">
            <v>1202545446</v>
          </cell>
          <cell r="D73" t="str">
            <v>RIVAS MIÑO JOSE MANUEL</v>
          </cell>
          <cell r="E73">
            <v>39777</v>
          </cell>
          <cell r="F73">
            <v>0</v>
          </cell>
          <cell r="G73" t="str">
            <v>ParamEdico</v>
          </cell>
          <cell r="H73">
            <v>0</v>
          </cell>
          <cell r="I73">
            <v>0</v>
          </cell>
          <cell r="J73">
            <v>0</v>
          </cell>
          <cell r="K73">
            <v>765</v>
          </cell>
          <cell r="L73">
            <v>0.2</v>
          </cell>
          <cell r="M73">
            <v>153</v>
          </cell>
          <cell r="N73">
            <v>24</v>
          </cell>
          <cell r="O73">
            <v>22</v>
          </cell>
          <cell r="P73">
            <v>0</v>
          </cell>
          <cell r="Q73" t="str">
            <v>BANCO DEL PICHINCHA</v>
          </cell>
          <cell r="R73">
            <v>10</v>
          </cell>
          <cell r="S73" t="str">
            <v>AHO</v>
          </cell>
          <cell r="T73">
            <v>4023226400</v>
          </cell>
          <cell r="U73" t="str">
            <v>RIVAS MIÑO JOSE MANUEL</v>
          </cell>
          <cell r="V73" t="str">
            <v>1202545446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 t="str">
            <v>A</v>
          </cell>
          <cell r="AF73">
            <v>0</v>
          </cell>
        </row>
        <row r="74">
          <cell r="B74">
            <v>71</v>
          </cell>
          <cell r="C74">
            <v>1302088628</v>
          </cell>
          <cell r="D74" t="str">
            <v>RIVERA ARELITA ADELINA</v>
          </cell>
          <cell r="E74">
            <v>39928</v>
          </cell>
          <cell r="F74">
            <v>0</v>
          </cell>
          <cell r="G74" t="str">
            <v>Paletera Comunidad</v>
          </cell>
          <cell r="H74">
            <v>0</v>
          </cell>
          <cell r="I74">
            <v>0</v>
          </cell>
          <cell r="J74">
            <v>0</v>
          </cell>
          <cell r="K74">
            <v>218.01</v>
          </cell>
          <cell r="L74">
            <v>0.2</v>
          </cell>
          <cell r="M74">
            <v>43.602000000000004</v>
          </cell>
          <cell r="N74">
            <v>8</v>
          </cell>
          <cell r="O74">
            <v>22</v>
          </cell>
          <cell r="P74">
            <v>4</v>
          </cell>
          <cell r="Q74">
            <v>0</v>
          </cell>
          <cell r="R74" t="str">
            <v/>
          </cell>
          <cell r="S74">
            <v>0</v>
          </cell>
          <cell r="T74" t="str">
            <v xml:space="preserve"> </v>
          </cell>
          <cell r="U74" t="str">
            <v xml:space="preserve"> </v>
          </cell>
          <cell r="V74" t="str">
            <v xml:space="preserve"> 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 t="str">
            <v>Comunidad</v>
          </cell>
          <cell r="AC74">
            <v>428</v>
          </cell>
          <cell r="AD74">
            <v>0</v>
          </cell>
          <cell r="AE74" t="str">
            <v>A</v>
          </cell>
          <cell r="AF74">
            <v>0</v>
          </cell>
        </row>
        <row r="75">
          <cell r="B75">
            <v>72</v>
          </cell>
          <cell r="C75">
            <v>1802318749</v>
          </cell>
          <cell r="D75" t="str">
            <v>ROBAYO ALBAN EDGAR EDISON</v>
          </cell>
          <cell r="E75">
            <v>39919</v>
          </cell>
          <cell r="F75">
            <v>0</v>
          </cell>
          <cell r="G75" t="str">
            <v>ElectromecAnico</v>
          </cell>
          <cell r="H75">
            <v>0</v>
          </cell>
          <cell r="I75">
            <v>0</v>
          </cell>
          <cell r="J75">
            <v>0</v>
          </cell>
          <cell r="K75">
            <v>523.6</v>
          </cell>
          <cell r="L75">
            <v>0.2</v>
          </cell>
          <cell r="M75">
            <v>104.72000000000001</v>
          </cell>
          <cell r="N75">
            <v>8</v>
          </cell>
          <cell r="O75">
            <v>22</v>
          </cell>
          <cell r="P75">
            <v>0</v>
          </cell>
          <cell r="Q75" t="str">
            <v>BANCO INTERNACIONAL</v>
          </cell>
          <cell r="R75">
            <v>32</v>
          </cell>
          <cell r="S75" t="str">
            <v>AHO</v>
          </cell>
          <cell r="T75">
            <v>5000758021</v>
          </cell>
          <cell r="U75" t="str">
            <v>ROBAYO ALBAN EDGAR EDISON</v>
          </cell>
          <cell r="V75" t="str">
            <v>1802318749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 t="str">
            <v>A</v>
          </cell>
          <cell r="AF75">
            <v>0</v>
          </cell>
        </row>
        <row r="76">
          <cell r="B76">
            <v>73</v>
          </cell>
          <cell r="C76">
            <v>1717525537</v>
          </cell>
          <cell r="D76" t="str">
            <v>RODRIGUEZ PEREZ CRISTIAN IVAN</v>
          </cell>
          <cell r="E76">
            <v>39930</v>
          </cell>
          <cell r="F76">
            <v>0</v>
          </cell>
          <cell r="G76" t="str">
            <v>Soldador II</v>
          </cell>
          <cell r="H76">
            <v>0</v>
          </cell>
          <cell r="I76">
            <v>0</v>
          </cell>
          <cell r="J76">
            <v>0</v>
          </cell>
          <cell r="K76">
            <v>349.33</v>
          </cell>
          <cell r="L76">
            <v>0.2</v>
          </cell>
          <cell r="M76">
            <v>69.866</v>
          </cell>
          <cell r="N76">
            <v>8</v>
          </cell>
          <cell r="O76">
            <v>22</v>
          </cell>
          <cell r="P76">
            <v>0</v>
          </cell>
          <cell r="Q76" t="str">
            <v>BANCO DEL PICHINCHA</v>
          </cell>
          <cell r="R76">
            <v>10</v>
          </cell>
          <cell r="S76" t="str">
            <v>AHO</v>
          </cell>
          <cell r="T76">
            <v>3753231500</v>
          </cell>
          <cell r="U76" t="str">
            <v>RODRIGUEZ ELENA</v>
          </cell>
          <cell r="V76" t="str">
            <v>1717525537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 t="str">
            <v>A</v>
          </cell>
          <cell r="AF76">
            <v>0</v>
          </cell>
        </row>
        <row r="77">
          <cell r="B77">
            <v>74</v>
          </cell>
          <cell r="C77">
            <v>1802788735</v>
          </cell>
          <cell r="D77" t="str">
            <v>RODRIGUEZ SANTILLAN MANUEL</v>
          </cell>
          <cell r="E77">
            <v>39912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0.2</v>
          </cell>
          <cell r="M77">
            <v>0</v>
          </cell>
          <cell r="N77">
            <v>0</v>
          </cell>
          <cell r="O77">
            <v>22</v>
          </cell>
          <cell r="P77">
            <v>0</v>
          </cell>
          <cell r="Q77">
            <v>0</v>
          </cell>
          <cell r="R77" t="str">
            <v/>
          </cell>
          <cell r="S77">
            <v>0</v>
          </cell>
          <cell r="T77" t="str">
            <v xml:space="preserve"> </v>
          </cell>
          <cell r="U77" t="str">
            <v xml:space="preserve"> </v>
          </cell>
          <cell r="V77" t="str">
            <v xml:space="preserve"> 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 t="str">
            <v>A</v>
          </cell>
          <cell r="AF77">
            <v>0</v>
          </cell>
        </row>
        <row r="78">
          <cell r="B78">
            <v>75</v>
          </cell>
          <cell r="C78">
            <v>1802963569</v>
          </cell>
          <cell r="D78" t="str">
            <v>SANTIN JIMENEZ ROMMEL DANILO</v>
          </cell>
          <cell r="E78">
            <v>39854</v>
          </cell>
          <cell r="F78">
            <v>0</v>
          </cell>
          <cell r="G78" t="str">
            <v>Administrador de campo</v>
          </cell>
          <cell r="H78">
            <v>0</v>
          </cell>
          <cell r="I78">
            <v>0</v>
          </cell>
          <cell r="J78">
            <v>0</v>
          </cell>
          <cell r="K78">
            <v>836.38</v>
          </cell>
          <cell r="L78">
            <v>0.2</v>
          </cell>
          <cell r="M78">
            <v>167.27600000000001</v>
          </cell>
          <cell r="N78">
            <v>24</v>
          </cell>
          <cell r="O78">
            <v>22</v>
          </cell>
          <cell r="P78">
            <v>0</v>
          </cell>
          <cell r="Q78" t="str">
            <v>BANCO DEL PICHINCHA</v>
          </cell>
          <cell r="R78">
            <v>10</v>
          </cell>
          <cell r="S78" t="str">
            <v>AHO</v>
          </cell>
          <cell r="T78">
            <v>5121861400</v>
          </cell>
          <cell r="U78" t="str">
            <v>SANTIN JIMENEZ ROMMEL DANILO</v>
          </cell>
          <cell r="V78" t="str">
            <v>1802963569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 t="str">
            <v>A</v>
          </cell>
          <cell r="AF78">
            <v>0</v>
          </cell>
        </row>
        <row r="79">
          <cell r="B79">
            <v>76</v>
          </cell>
          <cell r="C79">
            <v>702974775</v>
          </cell>
          <cell r="D79" t="str">
            <v>SARANGO CALVA JAIME MANUEL</v>
          </cell>
          <cell r="E79">
            <v>39930</v>
          </cell>
          <cell r="F79">
            <v>0</v>
          </cell>
          <cell r="G79" t="str">
            <v>Obrero comunidad</v>
          </cell>
          <cell r="H79">
            <v>0</v>
          </cell>
          <cell r="I79">
            <v>0</v>
          </cell>
          <cell r="J79">
            <v>0</v>
          </cell>
          <cell r="K79">
            <v>218.01</v>
          </cell>
          <cell r="L79">
            <v>0.2</v>
          </cell>
          <cell r="M79">
            <v>43.602000000000004</v>
          </cell>
          <cell r="N79">
            <v>8</v>
          </cell>
          <cell r="O79">
            <v>22</v>
          </cell>
          <cell r="P79">
            <v>4</v>
          </cell>
          <cell r="Q79">
            <v>0</v>
          </cell>
          <cell r="R79" t="str">
            <v/>
          </cell>
          <cell r="S79">
            <v>0</v>
          </cell>
          <cell r="T79" t="str">
            <v xml:space="preserve"> </v>
          </cell>
          <cell r="U79" t="str">
            <v xml:space="preserve"> </v>
          </cell>
          <cell r="V79" t="str">
            <v xml:space="preserve"> 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>Comunidad</v>
          </cell>
          <cell r="AC79">
            <v>428</v>
          </cell>
          <cell r="AD79">
            <v>0</v>
          </cell>
          <cell r="AE79" t="str">
            <v>A</v>
          </cell>
          <cell r="AF79">
            <v>0</v>
          </cell>
        </row>
        <row r="80">
          <cell r="B80">
            <v>77</v>
          </cell>
          <cell r="C80">
            <v>1400636351</v>
          </cell>
          <cell r="D80" t="str">
            <v>SHARUP AWANANCH FREDDY ALEJANDRO</v>
          </cell>
          <cell r="E80">
            <v>39912</v>
          </cell>
          <cell r="F80">
            <v>0</v>
          </cell>
          <cell r="G80" t="str">
            <v>Obrero comunidad</v>
          </cell>
          <cell r="H80">
            <v>0</v>
          </cell>
          <cell r="I80">
            <v>0</v>
          </cell>
          <cell r="J80">
            <v>0</v>
          </cell>
          <cell r="K80">
            <v>218.01</v>
          </cell>
          <cell r="L80">
            <v>0.2</v>
          </cell>
          <cell r="M80">
            <v>43.602000000000004</v>
          </cell>
          <cell r="N80">
            <v>8</v>
          </cell>
          <cell r="O80">
            <v>22</v>
          </cell>
          <cell r="P80">
            <v>4</v>
          </cell>
          <cell r="Q80">
            <v>0</v>
          </cell>
          <cell r="R80" t="str">
            <v/>
          </cell>
          <cell r="S80">
            <v>0</v>
          </cell>
          <cell r="T80" t="str">
            <v xml:space="preserve"> </v>
          </cell>
          <cell r="U80" t="str">
            <v xml:space="preserve"> </v>
          </cell>
          <cell r="V80" t="str">
            <v xml:space="preserve"> 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 t="str">
            <v>Comunidad</v>
          </cell>
          <cell r="AC80">
            <v>428</v>
          </cell>
          <cell r="AD80">
            <v>0</v>
          </cell>
          <cell r="AE80" t="str">
            <v>A</v>
          </cell>
          <cell r="AF80">
            <v>0</v>
          </cell>
        </row>
        <row r="81">
          <cell r="B81">
            <v>78</v>
          </cell>
          <cell r="C81">
            <v>800877722</v>
          </cell>
          <cell r="D81" t="str">
            <v xml:space="preserve">SOLIS CORTEZ LIBER </v>
          </cell>
          <cell r="E81">
            <v>39926</v>
          </cell>
          <cell r="F81">
            <v>0</v>
          </cell>
          <cell r="G81" t="str">
            <v>Op. De Side Boom</v>
          </cell>
          <cell r="H81">
            <v>0</v>
          </cell>
          <cell r="I81">
            <v>0</v>
          </cell>
          <cell r="J81">
            <v>0</v>
          </cell>
          <cell r="K81">
            <v>600</v>
          </cell>
          <cell r="L81">
            <v>0.2</v>
          </cell>
          <cell r="M81">
            <v>120</v>
          </cell>
          <cell r="N81">
            <v>8</v>
          </cell>
          <cell r="O81">
            <v>22</v>
          </cell>
          <cell r="P81">
            <v>0</v>
          </cell>
          <cell r="Q81" t="str">
            <v>BANCO DE FOMENTO</v>
          </cell>
          <cell r="R81">
            <v>2</v>
          </cell>
          <cell r="S81" t="str">
            <v>AHO</v>
          </cell>
          <cell r="T81">
            <v>1000036346</v>
          </cell>
          <cell r="U81" t="str">
            <v xml:space="preserve">SOLIS CORTEZ LIBER </v>
          </cell>
          <cell r="V81" t="str">
            <v>0800877722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 t="str">
            <v>A</v>
          </cell>
          <cell r="AF81">
            <v>0</v>
          </cell>
        </row>
        <row r="82">
          <cell r="B82">
            <v>79</v>
          </cell>
          <cell r="C82">
            <v>1103938476</v>
          </cell>
          <cell r="D82" t="str">
            <v>TACURI PINZON DOMINGO JOSE</v>
          </cell>
          <cell r="E82">
            <v>39908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0.2</v>
          </cell>
          <cell r="M82">
            <v>0</v>
          </cell>
          <cell r="N82">
            <v>0</v>
          </cell>
          <cell r="O82">
            <v>22</v>
          </cell>
          <cell r="P82">
            <v>0</v>
          </cell>
          <cell r="Q82">
            <v>0</v>
          </cell>
          <cell r="R82" t="str">
            <v/>
          </cell>
          <cell r="S82">
            <v>0</v>
          </cell>
          <cell r="T82" t="str">
            <v xml:space="preserve"> </v>
          </cell>
          <cell r="U82" t="str">
            <v xml:space="preserve"> </v>
          </cell>
          <cell r="V82" t="str">
            <v xml:space="preserve"> 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 t="str">
            <v>A</v>
          </cell>
          <cell r="AF82">
            <v>0</v>
          </cell>
        </row>
        <row r="83">
          <cell r="B83">
            <v>80</v>
          </cell>
          <cell r="C83">
            <v>1703063022</v>
          </cell>
          <cell r="D83" t="str">
            <v>TAPIA NEIRA VICTOR HUGO</v>
          </cell>
          <cell r="E83">
            <v>39923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0.2</v>
          </cell>
          <cell r="M83">
            <v>0</v>
          </cell>
          <cell r="N83">
            <v>0</v>
          </cell>
          <cell r="O83">
            <v>22</v>
          </cell>
          <cell r="P83">
            <v>0</v>
          </cell>
          <cell r="Q83">
            <v>0</v>
          </cell>
          <cell r="R83" t="str">
            <v/>
          </cell>
          <cell r="S83">
            <v>0</v>
          </cell>
          <cell r="T83" t="str">
            <v xml:space="preserve"> </v>
          </cell>
          <cell r="U83" t="str">
            <v xml:space="preserve"> </v>
          </cell>
          <cell r="V83" t="str">
            <v xml:space="preserve"> 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 t="str">
            <v>A</v>
          </cell>
          <cell r="AF83">
            <v>0</v>
          </cell>
        </row>
        <row r="84">
          <cell r="B84">
            <v>81</v>
          </cell>
          <cell r="C84">
            <v>1205673781</v>
          </cell>
          <cell r="D84" t="str">
            <v>TENORIO RISCO NERY  IDELFONSO</v>
          </cell>
          <cell r="E84">
            <v>39930</v>
          </cell>
          <cell r="F84">
            <v>0</v>
          </cell>
          <cell r="G84" t="str">
            <v>Obrero comunidad</v>
          </cell>
          <cell r="H84">
            <v>0</v>
          </cell>
          <cell r="I84">
            <v>0</v>
          </cell>
          <cell r="J84">
            <v>0</v>
          </cell>
          <cell r="K84">
            <v>218.01</v>
          </cell>
          <cell r="L84">
            <v>0.2</v>
          </cell>
          <cell r="M84">
            <v>43.602000000000004</v>
          </cell>
          <cell r="N84">
            <v>8</v>
          </cell>
          <cell r="O84">
            <v>22</v>
          </cell>
          <cell r="P84">
            <v>4</v>
          </cell>
          <cell r="Q84">
            <v>0</v>
          </cell>
          <cell r="R84" t="str">
            <v/>
          </cell>
          <cell r="S84">
            <v>0</v>
          </cell>
          <cell r="T84" t="str">
            <v xml:space="preserve"> </v>
          </cell>
          <cell r="U84" t="str">
            <v xml:space="preserve"> </v>
          </cell>
          <cell r="V84" t="str">
            <v xml:space="preserve"> 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>Comunidad</v>
          </cell>
          <cell r="AC84">
            <v>428</v>
          </cell>
          <cell r="AD84">
            <v>0</v>
          </cell>
          <cell r="AE84" t="str">
            <v>A</v>
          </cell>
          <cell r="AF84">
            <v>0</v>
          </cell>
        </row>
        <row r="85">
          <cell r="B85">
            <v>82</v>
          </cell>
          <cell r="C85">
            <v>2100458278</v>
          </cell>
          <cell r="D85" t="str">
            <v>ULLAURI ABAD DIOMER BERNARDINO</v>
          </cell>
          <cell r="E85">
            <v>39819</v>
          </cell>
          <cell r="F85">
            <v>0</v>
          </cell>
          <cell r="G85" t="str">
            <v>Amolador / Esmerilador</v>
          </cell>
          <cell r="H85">
            <v>0</v>
          </cell>
          <cell r="I85">
            <v>0</v>
          </cell>
          <cell r="J85">
            <v>0</v>
          </cell>
          <cell r="K85">
            <v>357.95</v>
          </cell>
          <cell r="L85">
            <v>0.2</v>
          </cell>
          <cell r="M85">
            <v>71.59</v>
          </cell>
          <cell r="N85">
            <v>8</v>
          </cell>
          <cell r="O85">
            <v>22</v>
          </cell>
          <cell r="P85">
            <v>0</v>
          </cell>
          <cell r="Q85" t="str">
            <v>BANCO DEL PICHINCHA</v>
          </cell>
          <cell r="R85">
            <v>10</v>
          </cell>
          <cell r="S85" t="str">
            <v>AHO</v>
          </cell>
          <cell r="T85">
            <v>5183283700</v>
          </cell>
          <cell r="U85" t="str">
            <v>ULLAURI ABAD DIOMER BERNARDINO</v>
          </cell>
          <cell r="V85" t="str">
            <v>2100458278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 t="str">
            <v>A</v>
          </cell>
          <cell r="AF85">
            <v>0</v>
          </cell>
        </row>
        <row r="86">
          <cell r="B86">
            <v>83</v>
          </cell>
          <cell r="C86">
            <v>1003741202</v>
          </cell>
          <cell r="D86" t="str">
            <v>ULQUIANGO MORALES LUIS JAVIER</v>
          </cell>
          <cell r="E86">
            <v>39930</v>
          </cell>
          <cell r="F86">
            <v>0</v>
          </cell>
          <cell r="G86" t="str">
            <v>Obrero comunidad</v>
          </cell>
          <cell r="H86">
            <v>0</v>
          </cell>
          <cell r="I86">
            <v>0</v>
          </cell>
          <cell r="J86">
            <v>0</v>
          </cell>
          <cell r="K86">
            <v>218.01</v>
          </cell>
          <cell r="L86">
            <v>0.2</v>
          </cell>
          <cell r="M86">
            <v>43.602000000000004</v>
          </cell>
          <cell r="N86">
            <v>8</v>
          </cell>
          <cell r="O86">
            <v>22</v>
          </cell>
          <cell r="P86">
            <v>4</v>
          </cell>
          <cell r="Q86">
            <v>0</v>
          </cell>
          <cell r="R86" t="str">
            <v/>
          </cell>
          <cell r="S86">
            <v>0</v>
          </cell>
          <cell r="T86" t="str">
            <v xml:space="preserve"> </v>
          </cell>
          <cell r="U86" t="str">
            <v xml:space="preserve"> </v>
          </cell>
          <cell r="V86" t="str">
            <v xml:space="preserve"> 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>Comunidad</v>
          </cell>
          <cell r="AC86">
            <v>428</v>
          </cell>
          <cell r="AD86">
            <v>0</v>
          </cell>
          <cell r="AE86" t="str">
            <v>A</v>
          </cell>
          <cell r="AF86">
            <v>0</v>
          </cell>
        </row>
        <row r="87">
          <cell r="B87">
            <v>84</v>
          </cell>
          <cell r="C87">
            <v>916372204</v>
          </cell>
          <cell r="D87" t="str">
            <v>VALENCIA CUERO DANIEL JOSE</v>
          </cell>
          <cell r="E87">
            <v>39921</v>
          </cell>
          <cell r="F87">
            <v>0</v>
          </cell>
          <cell r="G87" t="str">
            <v>Amolador / Esmerilador</v>
          </cell>
          <cell r="H87">
            <v>0</v>
          </cell>
          <cell r="I87">
            <v>0</v>
          </cell>
          <cell r="J87">
            <v>0</v>
          </cell>
          <cell r="K87">
            <v>357.95</v>
          </cell>
          <cell r="L87">
            <v>0.2</v>
          </cell>
          <cell r="M87">
            <v>71.59</v>
          </cell>
          <cell r="N87">
            <v>8</v>
          </cell>
          <cell r="O87">
            <v>22</v>
          </cell>
          <cell r="P87">
            <v>0</v>
          </cell>
          <cell r="Q87" t="str">
            <v>BANCO DEL PICHINCHA</v>
          </cell>
          <cell r="R87">
            <v>10</v>
          </cell>
          <cell r="S87" t="str">
            <v>AHO</v>
          </cell>
          <cell r="T87">
            <v>3936346900</v>
          </cell>
          <cell r="U87" t="str">
            <v xml:space="preserve">GONGORA MARIXA </v>
          </cell>
          <cell r="V87" t="str">
            <v>0916372204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 t="str">
            <v>A</v>
          </cell>
          <cell r="AF87">
            <v>0</v>
          </cell>
        </row>
        <row r="88">
          <cell r="B88">
            <v>85</v>
          </cell>
          <cell r="C88">
            <v>1500471136</v>
          </cell>
          <cell r="D88" t="str">
            <v>VALENCIA BUENAÑO WILSON DAVID</v>
          </cell>
          <cell r="E88">
            <v>39927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0.2</v>
          </cell>
          <cell r="M88">
            <v>0</v>
          </cell>
          <cell r="N88">
            <v>0</v>
          </cell>
          <cell r="O88">
            <v>22</v>
          </cell>
          <cell r="P88">
            <v>0</v>
          </cell>
          <cell r="Q88">
            <v>0</v>
          </cell>
          <cell r="R88" t="str">
            <v/>
          </cell>
          <cell r="S88">
            <v>0</v>
          </cell>
          <cell r="T88" t="str">
            <v xml:space="preserve"> </v>
          </cell>
          <cell r="U88" t="str">
            <v xml:space="preserve"> </v>
          </cell>
          <cell r="V88" t="str">
            <v xml:space="preserve"> 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 t="str">
            <v>A</v>
          </cell>
          <cell r="AF88">
            <v>0</v>
          </cell>
        </row>
        <row r="89">
          <cell r="B89">
            <v>86</v>
          </cell>
          <cell r="C89">
            <v>1703163475</v>
          </cell>
          <cell r="D89" t="str">
            <v>VALLEJO ESPIN FABIAN MESIAS</v>
          </cell>
          <cell r="E89">
            <v>39924</v>
          </cell>
          <cell r="F89">
            <v>0</v>
          </cell>
          <cell r="G89" t="str">
            <v>Supervisor Obras Especiales</v>
          </cell>
          <cell r="H89">
            <v>0</v>
          </cell>
          <cell r="I89">
            <v>0</v>
          </cell>
          <cell r="J89">
            <v>0</v>
          </cell>
          <cell r="K89">
            <v>2006.43</v>
          </cell>
          <cell r="L89">
            <v>0.2</v>
          </cell>
          <cell r="M89">
            <v>401.28600000000006</v>
          </cell>
          <cell r="N89">
            <v>24</v>
          </cell>
          <cell r="O89">
            <v>22</v>
          </cell>
          <cell r="P89">
            <v>0</v>
          </cell>
          <cell r="Q89" t="str">
            <v>BANCO DEL PICHINCHA</v>
          </cell>
          <cell r="R89">
            <v>10</v>
          </cell>
          <cell r="S89" t="str">
            <v>AHO</v>
          </cell>
          <cell r="T89">
            <v>4084844100</v>
          </cell>
          <cell r="U89" t="str">
            <v>VALLEJO ESPIN FABIAN MESIAS</v>
          </cell>
          <cell r="V89">
            <v>1703163475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 t="str">
            <v>A</v>
          </cell>
          <cell r="AF89">
            <v>0</v>
          </cell>
        </row>
        <row r="90">
          <cell r="B90">
            <v>87</v>
          </cell>
          <cell r="C90">
            <v>1705911517</v>
          </cell>
          <cell r="D90" t="str">
            <v>VALLEJO LOPEZ EDGAR CELIN</v>
          </cell>
          <cell r="E90">
            <v>39929</v>
          </cell>
          <cell r="F90">
            <v>0</v>
          </cell>
          <cell r="G90" t="str">
            <v>Soldador API</v>
          </cell>
          <cell r="H90">
            <v>0</v>
          </cell>
          <cell r="I90">
            <v>0</v>
          </cell>
          <cell r="J90">
            <v>0</v>
          </cell>
          <cell r="K90">
            <v>1091.45</v>
          </cell>
          <cell r="L90">
            <v>0.2</v>
          </cell>
          <cell r="M90">
            <v>218.29000000000002</v>
          </cell>
          <cell r="N90">
            <v>8</v>
          </cell>
          <cell r="O90">
            <v>22</v>
          </cell>
          <cell r="P90">
            <v>0</v>
          </cell>
          <cell r="Q90" t="str">
            <v>BANCO INTERNACIONAL</v>
          </cell>
          <cell r="R90">
            <v>32</v>
          </cell>
          <cell r="S90" t="str">
            <v>AHO</v>
          </cell>
          <cell r="T90">
            <v>849742</v>
          </cell>
          <cell r="U90" t="str">
            <v>VALLEJO LOPEZ EDGAR CELIN</v>
          </cell>
          <cell r="V90">
            <v>1705911517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 t="str">
            <v>A</v>
          </cell>
          <cell r="AF90">
            <v>0</v>
          </cell>
        </row>
        <row r="91">
          <cell r="B91">
            <v>88</v>
          </cell>
          <cell r="C91">
            <v>1711992402</v>
          </cell>
          <cell r="D91" t="str">
            <v>VALLEJO YACELGA EDGAR PATRICIO</v>
          </cell>
          <cell r="E91">
            <v>39921</v>
          </cell>
          <cell r="F91">
            <v>0</v>
          </cell>
          <cell r="G91" t="str">
            <v>Supervisor suelda</v>
          </cell>
          <cell r="H91">
            <v>0</v>
          </cell>
          <cell r="I91">
            <v>0</v>
          </cell>
          <cell r="J91">
            <v>0</v>
          </cell>
          <cell r="K91">
            <v>2114.58</v>
          </cell>
          <cell r="L91">
            <v>0.2</v>
          </cell>
          <cell r="M91">
            <v>422.916</v>
          </cell>
          <cell r="N91">
            <v>24</v>
          </cell>
          <cell r="O91">
            <v>22</v>
          </cell>
          <cell r="P91">
            <v>0</v>
          </cell>
          <cell r="Q91" t="str">
            <v>BANCO INTERNACIONAL</v>
          </cell>
          <cell r="R91">
            <v>32</v>
          </cell>
          <cell r="S91" t="str">
            <v>CTE</v>
          </cell>
          <cell r="T91">
            <v>300082795</v>
          </cell>
          <cell r="U91" t="str">
            <v>VALLEJO YACELGA EDGAR PATRICIO</v>
          </cell>
          <cell r="V91">
            <v>1711992402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 t="str">
            <v>A</v>
          </cell>
          <cell r="AF91">
            <v>0</v>
          </cell>
        </row>
        <row r="92">
          <cell r="B92">
            <v>89</v>
          </cell>
          <cell r="C92">
            <v>1500276371</v>
          </cell>
          <cell r="D92" t="str">
            <v>VEGA GAVILANEZ  GLORIA MARGARITA</v>
          </cell>
          <cell r="E92">
            <v>39928</v>
          </cell>
          <cell r="F92">
            <v>0</v>
          </cell>
          <cell r="G92" t="str">
            <v>Paletera Comunidad</v>
          </cell>
          <cell r="H92">
            <v>0</v>
          </cell>
          <cell r="I92">
            <v>0</v>
          </cell>
          <cell r="J92">
            <v>0</v>
          </cell>
          <cell r="K92">
            <v>218.01</v>
          </cell>
          <cell r="L92">
            <v>0.2</v>
          </cell>
          <cell r="M92">
            <v>43.602000000000004</v>
          </cell>
          <cell r="N92">
            <v>8</v>
          </cell>
          <cell r="O92">
            <v>22</v>
          </cell>
          <cell r="P92">
            <v>4</v>
          </cell>
          <cell r="Q92">
            <v>0</v>
          </cell>
          <cell r="R92" t="str">
            <v/>
          </cell>
          <cell r="S92">
            <v>0</v>
          </cell>
          <cell r="T92" t="str">
            <v xml:space="preserve"> </v>
          </cell>
          <cell r="U92" t="str">
            <v xml:space="preserve"> </v>
          </cell>
          <cell r="V92" t="str">
            <v xml:space="preserve"> 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 t="str">
            <v>Comunidad</v>
          </cell>
          <cell r="AC92">
            <v>428</v>
          </cell>
          <cell r="AD92">
            <v>0</v>
          </cell>
          <cell r="AE92" t="str">
            <v>A</v>
          </cell>
          <cell r="AF92">
            <v>0</v>
          </cell>
        </row>
        <row r="93">
          <cell r="B93">
            <v>90</v>
          </cell>
          <cell r="C93">
            <v>802094425</v>
          </cell>
          <cell r="D93" t="str">
            <v>VEGA VEGA GALO RIGOBERTO</v>
          </cell>
          <cell r="E93">
            <v>39930</v>
          </cell>
          <cell r="F93">
            <v>0</v>
          </cell>
          <cell r="G93" t="str">
            <v>Obrero comunidad</v>
          </cell>
          <cell r="H93">
            <v>0</v>
          </cell>
          <cell r="I93">
            <v>0</v>
          </cell>
          <cell r="J93">
            <v>0</v>
          </cell>
          <cell r="K93">
            <v>218.01</v>
          </cell>
          <cell r="L93">
            <v>0.2</v>
          </cell>
          <cell r="M93">
            <v>43.602000000000004</v>
          </cell>
          <cell r="N93">
            <v>8</v>
          </cell>
          <cell r="O93">
            <v>22</v>
          </cell>
          <cell r="P93">
            <v>4</v>
          </cell>
          <cell r="Q93">
            <v>0</v>
          </cell>
          <cell r="R93" t="str">
            <v/>
          </cell>
          <cell r="S93">
            <v>0</v>
          </cell>
          <cell r="T93" t="str">
            <v xml:space="preserve"> </v>
          </cell>
          <cell r="U93" t="str">
            <v xml:space="preserve"> </v>
          </cell>
          <cell r="V93" t="str">
            <v xml:space="preserve"> 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 t="str">
            <v>Comunidad</v>
          </cell>
          <cell r="AC93">
            <v>428</v>
          </cell>
          <cell r="AD93">
            <v>0</v>
          </cell>
          <cell r="AE93" t="str">
            <v>A</v>
          </cell>
          <cell r="AF93">
            <v>0</v>
          </cell>
        </row>
        <row r="94">
          <cell r="B94">
            <v>91</v>
          </cell>
          <cell r="C94">
            <v>1002472379</v>
          </cell>
          <cell r="D94" t="str">
            <v>VEGA VEGA HERNAN BELARMINO</v>
          </cell>
          <cell r="E94">
            <v>39921</v>
          </cell>
          <cell r="F94">
            <v>0</v>
          </cell>
          <cell r="G94" t="str">
            <v>Guardia comunidad</v>
          </cell>
          <cell r="H94">
            <v>0</v>
          </cell>
          <cell r="I94">
            <v>0</v>
          </cell>
          <cell r="J94">
            <v>0</v>
          </cell>
          <cell r="K94">
            <v>218.01</v>
          </cell>
          <cell r="L94">
            <v>0.2</v>
          </cell>
          <cell r="M94">
            <v>43.602000000000004</v>
          </cell>
          <cell r="N94">
            <v>8</v>
          </cell>
          <cell r="O94">
            <v>22</v>
          </cell>
          <cell r="P94">
            <v>4</v>
          </cell>
          <cell r="Q94">
            <v>0</v>
          </cell>
          <cell r="R94" t="str">
            <v/>
          </cell>
          <cell r="S94">
            <v>0</v>
          </cell>
          <cell r="T94" t="str">
            <v xml:space="preserve"> </v>
          </cell>
          <cell r="U94" t="str">
            <v xml:space="preserve"> </v>
          </cell>
          <cell r="V94" t="str">
            <v xml:space="preserve"> 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Comunidad</v>
          </cell>
          <cell r="AC94">
            <v>428</v>
          </cell>
          <cell r="AD94">
            <v>0</v>
          </cell>
          <cell r="AE94" t="str">
            <v>A</v>
          </cell>
          <cell r="AF94">
            <v>0</v>
          </cell>
        </row>
        <row r="95">
          <cell r="B95">
            <v>92</v>
          </cell>
          <cell r="C95">
            <v>701949331</v>
          </cell>
          <cell r="D95" t="str">
            <v>VELEZ GUTAMA HUMBERTO ALEJANDRO</v>
          </cell>
          <cell r="E95">
            <v>39929</v>
          </cell>
          <cell r="F95">
            <v>0</v>
          </cell>
          <cell r="G95" t="str">
            <v>Op. De Excavadora</v>
          </cell>
          <cell r="H95">
            <v>0</v>
          </cell>
          <cell r="I95">
            <v>0</v>
          </cell>
          <cell r="J95">
            <v>0</v>
          </cell>
          <cell r="K95">
            <v>548.69000000000005</v>
          </cell>
          <cell r="L95">
            <v>0.2</v>
          </cell>
          <cell r="M95">
            <v>109.73800000000001</v>
          </cell>
          <cell r="N95">
            <v>8</v>
          </cell>
          <cell r="O95">
            <v>22</v>
          </cell>
          <cell r="P95">
            <v>0</v>
          </cell>
          <cell r="Q95">
            <v>0</v>
          </cell>
          <cell r="R95" t="str">
            <v/>
          </cell>
          <cell r="S95">
            <v>0</v>
          </cell>
          <cell r="T95" t="str">
            <v xml:space="preserve"> </v>
          </cell>
          <cell r="U95" t="str">
            <v xml:space="preserve"> </v>
          </cell>
          <cell r="V95" t="str">
            <v xml:space="preserve"> 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 t="str">
            <v>A</v>
          </cell>
          <cell r="AF95">
            <v>0</v>
          </cell>
        </row>
        <row r="96">
          <cell r="B96">
            <v>93</v>
          </cell>
          <cell r="C96">
            <v>1500620958</v>
          </cell>
          <cell r="D96" t="str">
            <v>VILLALBA VILLALBA ELIAS GILBERTO</v>
          </cell>
          <cell r="E96">
            <v>39914</v>
          </cell>
          <cell r="F96">
            <v>0</v>
          </cell>
          <cell r="G96" t="str">
            <v>Obrero comunidad</v>
          </cell>
          <cell r="H96">
            <v>0</v>
          </cell>
          <cell r="I96">
            <v>0</v>
          </cell>
          <cell r="J96">
            <v>0</v>
          </cell>
          <cell r="K96">
            <v>218.01</v>
          </cell>
          <cell r="L96">
            <v>0.2</v>
          </cell>
          <cell r="M96">
            <v>43.602000000000004</v>
          </cell>
          <cell r="N96">
            <v>8</v>
          </cell>
          <cell r="O96">
            <v>22</v>
          </cell>
          <cell r="P96">
            <v>4</v>
          </cell>
          <cell r="Q96">
            <v>0</v>
          </cell>
          <cell r="R96" t="str">
            <v/>
          </cell>
          <cell r="S96">
            <v>0</v>
          </cell>
          <cell r="T96" t="str">
            <v xml:space="preserve"> </v>
          </cell>
          <cell r="U96" t="str">
            <v xml:space="preserve"> </v>
          </cell>
          <cell r="V96" t="str">
            <v xml:space="preserve"> 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 t="str">
            <v>Comunidad</v>
          </cell>
          <cell r="AC96">
            <v>428</v>
          </cell>
          <cell r="AD96">
            <v>0</v>
          </cell>
          <cell r="AE96" t="str">
            <v>A</v>
          </cell>
          <cell r="AF96">
            <v>0</v>
          </cell>
        </row>
        <row r="97">
          <cell r="B97">
            <v>94</v>
          </cell>
          <cell r="C97">
            <v>1205578725</v>
          </cell>
          <cell r="D97" t="str">
            <v>VILLAMAR  YEPEZ SEGUNDO DAMIAN</v>
          </cell>
          <cell r="E97">
            <v>39914</v>
          </cell>
          <cell r="F97">
            <v>0</v>
          </cell>
          <cell r="G97" t="str">
            <v>Ay. Bodega</v>
          </cell>
          <cell r="H97">
            <v>0</v>
          </cell>
          <cell r="I97">
            <v>0</v>
          </cell>
          <cell r="J97">
            <v>0</v>
          </cell>
          <cell r="K97">
            <v>225</v>
          </cell>
          <cell r="L97">
            <v>0.2</v>
          </cell>
          <cell r="M97">
            <v>45</v>
          </cell>
          <cell r="N97">
            <v>8</v>
          </cell>
          <cell r="O97">
            <v>22</v>
          </cell>
          <cell r="P97">
            <v>0</v>
          </cell>
          <cell r="Q97" t="str">
            <v>BANCO DEL PICHINCHA</v>
          </cell>
          <cell r="R97">
            <v>10</v>
          </cell>
          <cell r="S97" t="str">
            <v>AHO</v>
          </cell>
          <cell r="T97">
            <v>4681806000</v>
          </cell>
          <cell r="U97" t="str">
            <v>VILLAMAR  YEPEZ SEGUNDO DAMIAN</v>
          </cell>
          <cell r="V97">
            <v>1205578725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 t="str">
            <v>A</v>
          </cell>
          <cell r="AF97">
            <v>0</v>
          </cell>
        </row>
        <row r="98">
          <cell r="B98">
            <v>95</v>
          </cell>
          <cell r="C98">
            <v>2200065528</v>
          </cell>
          <cell r="D98" t="str">
            <v>YEPEZ BONILLA MARCO PATRICIO</v>
          </cell>
          <cell r="E98">
            <v>39920</v>
          </cell>
          <cell r="F98">
            <v>0</v>
          </cell>
          <cell r="G98" t="str">
            <v>Obrero comunidad</v>
          </cell>
          <cell r="H98">
            <v>0</v>
          </cell>
          <cell r="I98">
            <v>0</v>
          </cell>
          <cell r="J98">
            <v>0</v>
          </cell>
          <cell r="K98">
            <v>218.01</v>
          </cell>
          <cell r="L98">
            <v>0.2</v>
          </cell>
          <cell r="M98">
            <v>43.602000000000004</v>
          </cell>
          <cell r="N98">
            <v>8</v>
          </cell>
          <cell r="O98">
            <v>22</v>
          </cell>
          <cell r="P98">
            <v>4</v>
          </cell>
          <cell r="Q98">
            <v>0</v>
          </cell>
          <cell r="R98" t="str">
            <v/>
          </cell>
          <cell r="S98">
            <v>0</v>
          </cell>
          <cell r="T98" t="str">
            <v xml:space="preserve"> </v>
          </cell>
          <cell r="U98" t="str">
            <v xml:space="preserve"> </v>
          </cell>
          <cell r="V98" t="str">
            <v xml:space="preserve"> 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 t="str">
            <v>Comunidad</v>
          </cell>
          <cell r="AC98">
            <v>428</v>
          </cell>
          <cell r="AD98">
            <v>0</v>
          </cell>
          <cell r="AE98" t="str">
            <v>A</v>
          </cell>
          <cell r="AF98">
            <v>0</v>
          </cell>
        </row>
        <row r="99">
          <cell r="B99">
            <v>96</v>
          </cell>
          <cell r="C99">
            <v>1710267384</v>
          </cell>
          <cell r="D99" t="str">
            <v>ZALLES TAUREL  JORGE IGNACIO</v>
          </cell>
          <cell r="E99">
            <v>39865</v>
          </cell>
          <cell r="F99">
            <v>0</v>
          </cell>
          <cell r="G99" t="str">
            <v>Coordinador HSE</v>
          </cell>
          <cell r="H99">
            <v>0</v>
          </cell>
          <cell r="I99">
            <v>0</v>
          </cell>
          <cell r="J99">
            <v>0</v>
          </cell>
          <cell r="K99">
            <v>2006.42</v>
          </cell>
          <cell r="L99">
            <v>0.2</v>
          </cell>
          <cell r="M99">
            <v>401.28400000000005</v>
          </cell>
          <cell r="N99">
            <v>24</v>
          </cell>
          <cell r="O99">
            <v>22</v>
          </cell>
          <cell r="P99">
            <v>0</v>
          </cell>
          <cell r="Q99" t="str">
            <v>BANCO DEL PICHINCHA</v>
          </cell>
          <cell r="R99">
            <v>10</v>
          </cell>
          <cell r="S99" t="str">
            <v>CTE</v>
          </cell>
          <cell r="T99">
            <v>3247166104</v>
          </cell>
          <cell r="U99" t="str">
            <v>ZALLES TUAREZ  JORGE IGNACIO</v>
          </cell>
          <cell r="V99">
            <v>1710267384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 t="str">
            <v>A</v>
          </cell>
          <cell r="AF99">
            <v>0</v>
          </cell>
        </row>
        <row r="100">
          <cell r="B100">
            <v>97</v>
          </cell>
          <cell r="C100">
            <v>703944009</v>
          </cell>
          <cell r="D100" t="str">
            <v>ZAMBRANO PISCO JHONNY GREGORIO</v>
          </cell>
          <cell r="E100">
            <v>39923</v>
          </cell>
          <cell r="F100">
            <v>0</v>
          </cell>
          <cell r="G100" t="str">
            <v>Op. GrUa</v>
          </cell>
          <cell r="H100">
            <v>0</v>
          </cell>
          <cell r="I100" t="str">
            <v>SI</v>
          </cell>
          <cell r="J100" t="str">
            <v>ROL</v>
          </cell>
          <cell r="K100">
            <v>533.82000000000005</v>
          </cell>
          <cell r="L100">
            <v>0.2</v>
          </cell>
          <cell r="M100">
            <v>106.76400000000001</v>
          </cell>
          <cell r="N100">
            <v>8</v>
          </cell>
          <cell r="O100">
            <v>22</v>
          </cell>
          <cell r="P100">
            <v>0</v>
          </cell>
          <cell r="Q100" t="str">
            <v>BANCO DEL PICHINCHA</v>
          </cell>
          <cell r="R100">
            <v>10</v>
          </cell>
          <cell r="S100" t="str">
            <v>AHO</v>
          </cell>
          <cell r="T100">
            <v>3845509600</v>
          </cell>
          <cell r="U100" t="str">
            <v>ZAMBRANO PISCO JHONNY GREGORIO</v>
          </cell>
          <cell r="V100" t="str">
            <v>0703944009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 t="str">
            <v>A</v>
          </cell>
          <cell r="AF100">
            <v>0</v>
          </cell>
        </row>
        <row r="101">
          <cell r="B101">
            <v>98</v>
          </cell>
          <cell r="C101">
            <v>2200037303</v>
          </cell>
          <cell r="D101" t="str">
            <v>ZAPATA VELAZCO WILMER GONZALO</v>
          </cell>
          <cell r="E101">
            <v>39914</v>
          </cell>
          <cell r="F101">
            <v>0</v>
          </cell>
          <cell r="G101" t="str">
            <v>Obrero comunidad</v>
          </cell>
          <cell r="H101">
            <v>0</v>
          </cell>
          <cell r="I101">
            <v>0</v>
          </cell>
          <cell r="J101">
            <v>0</v>
          </cell>
          <cell r="K101">
            <v>218.01</v>
          </cell>
          <cell r="L101">
            <v>0.2</v>
          </cell>
          <cell r="M101">
            <v>43.602000000000004</v>
          </cell>
          <cell r="N101">
            <v>8</v>
          </cell>
          <cell r="O101">
            <v>22</v>
          </cell>
          <cell r="P101">
            <v>4</v>
          </cell>
          <cell r="Q101">
            <v>0</v>
          </cell>
          <cell r="R101" t="str">
            <v/>
          </cell>
          <cell r="S101">
            <v>0</v>
          </cell>
          <cell r="T101" t="str">
            <v xml:space="preserve"> </v>
          </cell>
          <cell r="U101" t="str">
            <v xml:space="preserve"> </v>
          </cell>
          <cell r="V101" t="str">
            <v xml:space="preserve"> 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 t="str">
            <v>Comunidad</v>
          </cell>
          <cell r="AC101">
            <v>428</v>
          </cell>
          <cell r="AD101">
            <v>0</v>
          </cell>
          <cell r="AE101" t="str">
            <v>A</v>
          </cell>
          <cell r="AF101">
            <v>0</v>
          </cell>
        </row>
        <row r="102">
          <cell r="B102">
            <v>99</v>
          </cell>
          <cell r="C102">
            <v>1721436762</v>
          </cell>
          <cell r="D102" t="str">
            <v>Ashqui Pilatasig Mario Wilfrido</v>
          </cell>
          <cell r="E102">
            <v>39916</v>
          </cell>
          <cell r="F102">
            <v>0</v>
          </cell>
          <cell r="G102" t="str">
            <v>Amolador / Esmerilador</v>
          </cell>
          <cell r="H102">
            <v>0</v>
          </cell>
          <cell r="I102">
            <v>0</v>
          </cell>
          <cell r="J102">
            <v>0</v>
          </cell>
          <cell r="K102">
            <v>357.95</v>
          </cell>
          <cell r="L102">
            <v>0.2</v>
          </cell>
          <cell r="M102">
            <v>71.59</v>
          </cell>
          <cell r="N102">
            <v>8</v>
          </cell>
          <cell r="O102">
            <v>22</v>
          </cell>
          <cell r="P102">
            <v>0</v>
          </cell>
          <cell r="Q102">
            <v>0</v>
          </cell>
          <cell r="R102" t="str">
            <v/>
          </cell>
          <cell r="S102">
            <v>0</v>
          </cell>
          <cell r="T102" t="str">
            <v xml:space="preserve"> </v>
          </cell>
          <cell r="U102" t="str">
            <v xml:space="preserve"> </v>
          </cell>
          <cell r="V102" t="str">
            <v xml:space="preserve"> 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 t="str">
            <v>A</v>
          </cell>
          <cell r="AF102">
            <v>0</v>
          </cell>
        </row>
        <row r="103">
          <cell r="B103">
            <v>100</v>
          </cell>
          <cell r="C103">
            <v>802328088</v>
          </cell>
          <cell r="D103" t="str">
            <v>Bravo Solorzano Domingo Rodolfo</v>
          </cell>
          <cell r="E103">
            <v>39916</v>
          </cell>
          <cell r="F103">
            <v>0</v>
          </cell>
          <cell r="G103" t="str">
            <v>Amolador / Esmerilador</v>
          </cell>
          <cell r="H103">
            <v>0</v>
          </cell>
          <cell r="I103">
            <v>0</v>
          </cell>
          <cell r="J103">
            <v>0</v>
          </cell>
          <cell r="K103">
            <v>357.95</v>
          </cell>
          <cell r="L103">
            <v>0.2</v>
          </cell>
          <cell r="M103">
            <v>71.59</v>
          </cell>
          <cell r="N103">
            <v>8</v>
          </cell>
          <cell r="O103">
            <v>22</v>
          </cell>
          <cell r="P103">
            <v>0</v>
          </cell>
          <cell r="Q103">
            <v>0</v>
          </cell>
          <cell r="R103" t="str">
            <v/>
          </cell>
          <cell r="S103">
            <v>0</v>
          </cell>
          <cell r="T103" t="str">
            <v xml:space="preserve"> </v>
          </cell>
          <cell r="U103" t="str">
            <v xml:space="preserve"> </v>
          </cell>
          <cell r="V103" t="str">
            <v xml:space="preserve"> 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 t="str">
            <v>A</v>
          </cell>
          <cell r="AF103">
            <v>0</v>
          </cell>
        </row>
        <row r="104">
          <cell r="B104">
            <v>101</v>
          </cell>
          <cell r="C104">
            <v>2100457148</v>
          </cell>
          <cell r="D104" t="str">
            <v>Carchi Carchi Diego Aquilino</v>
          </cell>
          <cell r="E104">
            <v>39916</v>
          </cell>
          <cell r="F104">
            <v>0</v>
          </cell>
          <cell r="G104" t="str">
            <v>Amolador / Esmerilador</v>
          </cell>
          <cell r="H104">
            <v>0</v>
          </cell>
          <cell r="I104">
            <v>0</v>
          </cell>
          <cell r="J104">
            <v>0</v>
          </cell>
          <cell r="K104">
            <v>357.95</v>
          </cell>
          <cell r="L104">
            <v>0.2</v>
          </cell>
          <cell r="M104">
            <v>71.59</v>
          </cell>
          <cell r="N104">
            <v>8</v>
          </cell>
          <cell r="O104">
            <v>22</v>
          </cell>
          <cell r="P104">
            <v>0</v>
          </cell>
          <cell r="Q104">
            <v>0</v>
          </cell>
          <cell r="R104" t="str">
            <v/>
          </cell>
          <cell r="S104">
            <v>0</v>
          </cell>
          <cell r="T104" t="str">
            <v xml:space="preserve"> </v>
          </cell>
          <cell r="U104" t="str">
            <v xml:space="preserve"> </v>
          </cell>
          <cell r="V104" t="str">
            <v xml:space="preserve"> 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 t="str">
            <v>A</v>
          </cell>
          <cell r="AF104">
            <v>0</v>
          </cell>
        </row>
        <row r="105">
          <cell r="B105">
            <v>102</v>
          </cell>
          <cell r="C105">
            <v>802092650</v>
          </cell>
          <cell r="D105" t="str">
            <v>Castro Chichande Carlos Mauricio</v>
          </cell>
          <cell r="E105">
            <v>39916</v>
          </cell>
          <cell r="F105">
            <v>0</v>
          </cell>
          <cell r="G105" t="str">
            <v>Amolador / Esmerilador</v>
          </cell>
          <cell r="H105">
            <v>0</v>
          </cell>
          <cell r="I105">
            <v>0</v>
          </cell>
          <cell r="J105">
            <v>0</v>
          </cell>
          <cell r="K105">
            <v>357.95</v>
          </cell>
          <cell r="L105">
            <v>0.2</v>
          </cell>
          <cell r="M105">
            <v>71.59</v>
          </cell>
          <cell r="N105">
            <v>8</v>
          </cell>
          <cell r="O105">
            <v>22</v>
          </cell>
          <cell r="P105">
            <v>0</v>
          </cell>
          <cell r="Q105">
            <v>0</v>
          </cell>
          <cell r="R105" t="str">
            <v/>
          </cell>
          <cell r="S105">
            <v>0</v>
          </cell>
          <cell r="T105" t="str">
            <v xml:space="preserve"> </v>
          </cell>
          <cell r="U105" t="str">
            <v xml:space="preserve"> </v>
          </cell>
          <cell r="V105" t="str">
            <v xml:space="preserve"> 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 t="str">
            <v>A</v>
          </cell>
          <cell r="AF105">
            <v>0</v>
          </cell>
        </row>
        <row r="106">
          <cell r="B106">
            <v>103</v>
          </cell>
          <cell r="C106">
            <v>502355902</v>
          </cell>
          <cell r="D106" t="str">
            <v>Chiluisa Dias Jaime</v>
          </cell>
          <cell r="E106">
            <v>39916</v>
          </cell>
          <cell r="F106">
            <v>0</v>
          </cell>
          <cell r="G106" t="str">
            <v>Amolador / Esmerilador</v>
          </cell>
          <cell r="H106">
            <v>0</v>
          </cell>
          <cell r="I106">
            <v>0</v>
          </cell>
          <cell r="J106">
            <v>0</v>
          </cell>
          <cell r="K106">
            <v>357.95</v>
          </cell>
          <cell r="L106">
            <v>0.2</v>
          </cell>
          <cell r="M106">
            <v>71.59</v>
          </cell>
          <cell r="N106">
            <v>8</v>
          </cell>
          <cell r="O106">
            <v>22</v>
          </cell>
          <cell r="P106">
            <v>0</v>
          </cell>
          <cell r="Q106">
            <v>0</v>
          </cell>
          <cell r="R106" t="str">
            <v/>
          </cell>
          <cell r="S106">
            <v>0</v>
          </cell>
          <cell r="T106" t="str">
            <v xml:space="preserve"> </v>
          </cell>
          <cell r="U106" t="str">
            <v xml:space="preserve"> </v>
          </cell>
          <cell r="V106" t="str">
            <v xml:space="preserve"> 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 t="str">
            <v>A</v>
          </cell>
          <cell r="AF106">
            <v>0</v>
          </cell>
        </row>
        <row r="107">
          <cell r="B107">
            <v>104</v>
          </cell>
          <cell r="C107">
            <v>701019556</v>
          </cell>
          <cell r="D107" t="str">
            <v>Diaz Ramos Santos Olivo</v>
          </cell>
          <cell r="E107">
            <v>39916</v>
          </cell>
          <cell r="F107">
            <v>0</v>
          </cell>
          <cell r="G107" t="str">
            <v>Soldador API</v>
          </cell>
          <cell r="H107">
            <v>0</v>
          </cell>
          <cell r="I107">
            <v>0</v>
          </cell>
          <cell r="J107">
            <v>0</v>
          </cell>
          <cell r="K107">
            <v>1194.69</v>
          </cell>
          <cell r="L107">
            <v>0.2</v>
          </cell>
          <cell r="M107">
            <v>238.93800000000002</v>
          </cell>
          <cell r="N107">
            <v>8</v>
          </cell>
          <cell r="O107">
            <v>22</v>
          </cell>
          <cell r="P107">
            <v>0</v>
          </cell>
          <cell r="Q107">
            <v>0</v>
          </cell>
          <cell r="R107" t="str">
            <v/>
          </cell>
          <cell r="S107">
            <v>0</v>
          </cell>
          <cell r="T107" t="str">
            <v xml:space="preserve"> </v>
          </cell>
          <cell r="U107" t="str">
            <v xml:space="preserve"> </v>
          </cell>
          <cell r="V107" t="str">
            <v xml:space="preserve"> 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 t="str">
            <v>A</v>
          </cell>
          <cell r="AF107">
            <v>0</v>
          </cell>
        </row>
        <row r="108">
          <cell r="B108">
            <v>105</v>
          </cell>
          <cell r="C108">
            <v>603179995</v>
          </cell>
          <cell r="D108" t="str">
            <v>Duchi Lopez Jose Fausto</v>
          </cell>
          <cell r="E108">
            <v>39916</v>
          </cell>
          <cell r="F108">
            <v>0</v>
          </cell>
          <cell r="G108" t="str">
            <v>Ay. Varios</v>
          </cell>
          <cell r="H108">
            <v>0</v>
          </cell>
          <cell r="I108">
            <v>0</v>
          </cell>
          <cell r="J108">
            <v>0</v>
          </cell>
          <cell r="K108">
            <v>242.33</v>
          </cell>
          <cell r="L108">
            <v>0.2</v>
          </cell>
          <cell r="M108">
            <v>48.466000000000008</v>
          </cell>
          <cell r="N108">
            <v>8</v>
          </cell>
          <cell r="O108">
            <v>22</v>
          </cell>
          <cell r="P108">
            <v>0</v>
          </cell>
          <cell r="Q108">
            <v>0</v>
          </cell>
          <cell r="R108" t="str">
            <v/>
          </cell>
          <cell r="S108">
            <v>0</v>
          </cell>
          <cell r="T108" t="str">
            <v xml:space="preserve"> </v>
          </cell>
          <cell r="U108" t="str">
            <v xml:space="preserve"> </v>
          </cell>
          <cell r="V108" t="str">
            <v xml:space="preserve"> 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 t="str">
            <v>A</v>
          </cell>
          <cell r="AF108">
            <v>0</v>
          </cell>
        </row>
        <row r="109">
          <cell r="B109">
            <v>106</v>
          </cell>
          <cell r="C109">
            <v>801562414</v>
          </cell>
          <cell r="D109" t="str">
            <v>Gonzalez Arroyo Remberto Rodolfo</v>
          </cell>
          <cell r="E109">
            <v>39916</v>
          </cell>
          <cell r="F109">
            <v>0</v>
          </cell>
          <cell r="G109" t="str">
            <v>Amolador / Esmerilador</v>
          </cell>
          <cell r="H109">
            <v>0</v>
          </cell>
          <cell r="I109">
            <v>0</v>
          </cell>
          <cell r="J109">
            <v>0</v>
          </cell>
          <cell r="K109">
            <v>357.95</v>
          </cell>
          <cell r="L109">
            <v>0.2</v>
          </cell>
          <cell r="M109">
            <v>71.59</v>
          </cell>
          <cell r="N109">
            <v>8</v>
          </cell>
          <cell r="O109">
            <v>22</v>
          </cell>
          <cell r="P109">
            <v>0</v>
          </cell>
          <cell r="Q109">
            <v>0</v>
          </cell>
          <cell r="R109" t="str">
            <v/>
          </cell>
          <cell r="S109">
            <v>0</v>
          </cell>
          <cell r="T109" t="str">
            <v xml:space="preserve"> </v>
          </cell>
          <cell r="U109" t="str">
            <v xml:space="preserve"> </v>
          </cell>
          <cell r="V109" t="str">
            <v xml:space="preserve"> 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 t="str">
            <v>A</v>
          </cell>
          <cell r="AF109">
            <v>0</v>
          </cell>
        </row>
        <row r="110">
          <cell r="B110">
            <v>107</v>
          </cell>
          <cell r="C110">
            <v>601310758</v>
          </cell>
          <cell r="D110" t="str">
            <v>Granizo Munoz Leonardo Antonio</v>
          </cell>
          <cell r="E110">
            <v>39916</v>
          </cell>
          <cell r="F110">
            <v>0</v>
          </cell>
          <cell r="G110" t="str">
            <v>Soldador API</v>
          </cell>
          <cell r="H110">
            <v>0</v>
          </cell>
          <cell r="I110">
            <v>0</v>
          </cell>
          <cell r="J110">
            <v>0</v>
          </cell>
          <cell r="K110">
            <v>1194.69</v>
          </cell>
          <cell r="L110">
            <v>0.2</v>
          </cell>
          <cell r="M110">
            <v>238.93800000000002</v>
          </cell>
          <cell r="N110">
            <v>8</v>
          </cell>
          <cell r="O110">
            <v>22</v>
          </cell>
          <cell r="P110">
            <v>0</v>
          </cell>
          <cell r="Q110">
            <v>0</v>
          </cell>
          <cell r="R110" t="str">
            <v/>
          </cell>
          <cell r="S110">
            <v>0</v>
          </cell>
          <cell r="T110" t="str">
            <v xml:space="preserve"> </v>
          </cell>
          <cell r="U110" t="str">
            <v xml:space="preserve"> </v>
          </cell>
          <cell r="V110" t="str">
            <v xml:space="preserve"> 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 t="str">
            <v>A</v>
          </cell>
          <cell r="AF110">
            <v>0</v>
          </cell>
        </row>
        <row r="111">
          <cell r="B111">
            <v>108</v>
          </cell>
          <cell r="C111">
            <v>1307556074</v>
          </cell>
          <cell r="D111" t="str">
            <v>Peñafiel Quijije Franflin Stalin</v>
          </cell>
          <cell r="E111">
            <v>39916</v>
          </cell>
          <cell r="F111">
            <v>0</v>
          </cell>
          <cell r="G111" t="str">
            <v>Ay. Suelda</v>
          </cell>
          <cell r="H111">
            <v>0</v>
          </cell>
          <cell r="I111">
            <v>0</v>
          </cell>
          <cell r="J111">
            <v>0</v>
          </cell>
          <cell r="K111">
            <v>263.58</v>
          </cell>
          <cell r="L111">
            <v>0.2</v>
          </cell>
          <cell r="M111">
            <v>52.716000000000001</v>
          </cell>
          <cell r="N111">
            <v>8</v>
          </cell>
          <cell r="O111">
            <v>22</v>
          </cell>
          <cell r="P111">
            <v>0</v>
          </cell>
          <cell r="Q111">
            <v>0</v>
          </cell>
          <cell r="R111" t="str">
            <v/>
          </cell>
          <cell r="S111">
            <v>0</v>
          </cell>
          <cell r="T111" t="str">
            <v xml:space="preserve"> </v>
          </cell>
          <cell r="U111" t="str">
            <v xml:space="preserve"> </v>
          </cell>
          <cell r="V111" t="str">
            <v xml:space="preserve"> 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 t="str">
            <v>A</v>
          </cell>
          <cell r="AF111">
            <v>0</v>
          </cell>
        </row>
        <row r="112">
          <cell r="B112">
            <v>109</v>
          </cell>
          <cell r="C112">
            <v>919357137</v>
          </cell>
          <cell r="D112" t="str">
            <v>Rojas Zerna Damian Ariel</v>
          </cell>
          <cell r="E112">
            <v>39913</v>
          </cell>
          <cell r="F112">
            <v>0</v>
          </cell>
          <cell r="G112" t="str">
            <v>Anotador</v>
          </cell>
          <cell r="H112">
            <v>0</v>
          </cell>
          <cell r="I112">
            <v>0</v>
          </cell>
          <cell r="J112">
            <v>0</v>
          </cell>
          <cell r="K112">
            <v>292.86</v>
          </cell>
          <cell r="L112">
            <v>0.2</v>
          </cell>
          <cell r="M112">
            <v>58.572000000000003</v>
          </cell>
          <cell r="N112">
            <v>8</v>
          </cell>
          <cell r="O112">
            <v>22</v>
          </cell>
          <cell r="P112">
            <v>0</v>
          </cell>
          <cell r="Q112">
            <v>0</v>
          </cell>
          <cell r="R112" t="str">
            <v/>
          </cell>
          <cell r="S112">
            <v>0</v>
          </cell>
          <cell r="T112" t="str">
            <v xml:space="preserve"> </v>
          </cell>
          <cell r="U112" t="str">
            <v xml:space="preserve"> </v>
          </cell>
          <cell r="V112" t="str">
            <v xml:space="preserve"> 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 t="str">
            <v>A</v>
          </cell>
          <cell r="AF112">
            <v>0</v>
          </cell>
        </row>
        <row r="113">
          <cell r="B113">
            <v>110</v>
          </cell>
          <cell r="C113">
            <v>101763100</v>
          </cell>
          <cell r="D113" t="str">
            <v>Sanmartin Ochoa Franklin Ovidio</v>
          </cell>
          <cell r="E113">
            <v>39916</v>
          </cell>
          <cell r="F113">
            <v>0</v>
          </cell>
          <cell r="G113" t="str">
            <v>Soldador API</v>
          </cell>
          <cell r="H113">
            <v>0</v>
          </cell>
          <cell r="I113">
            <v>0</v>
          </cell>
          <cell r="J113">
            <v>0</v>
          </cell>
          <cell r="K113">
            <v>1194.69</v>
          </cell>
          <cell r="L113">
            <v>0.2</v>
          </cell>
          <cell r="M113">
            <v>238.93800000000002</v>
          </cell>
          <cell r="N113">
            <v>8</v>
          </cell>
          <cell r="O113">
            <v>22</v>
          </cell>
          <cell r="P113">
            <v>0</v>
          </cell>
          <cell r="Q113">
            <v>0</v>
          </cell>
          <cell r="R113" t="str">
            <v/>
          </cell>
          <cell r="S113">
            <v>0</v>
          </cell>
          <cell r="T113" t="str">
            <v xml:space="preserve"> </v>
          </cell>
          <cell r="U113" t="str">
            <v xml:space="preserve"> </v>
          </cell>
          <cell r="V113" t="str">
            <v xml:space="preserve"> 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 t="str">
            <v>A</v>
          </cell>
          <cell r="AF113">
            <v>0</v>
          </cell>
        </row>
        <row r="114">
          <cell r="B114">
            <v>111</v>
          </cell>
          <cell r="C114">
            <v>603198433</v>
          </cell>
          <cell r="D114" t="str">
            <v>Satan Satan Manuel Mesias</v>
          </cell>
          <cell r="E114">
            <v>39826</v>
          </cell>
          <cell r="F114">
            <v>0</v>
          </cell>
          <cell r="G114" t="str">
            <v>Amolador / Esmerilador</v>
          </cell>
          <cell r="H114">
            <v>0</v>
          </cell>
          <cell r="I114">
            <v>0</v>
          </cell>
          <cell r="J114">
            <v>0</v>
          </cell>
          <cell r="K114">
            <v>357.95</v>
          </cell>
          <cell r="L114">
            <v>0.2</v>
          </cell>
          <cell r="M114">
            <v>71.59</v>
          </cell>
          <cell r="N114">
            <v>8</v>
          </cell>
          <cell r="O114">
            <v>22</v>
          </cell>
          <cell r="P114">
            <v>0</v>
          </cell>
          <cell r="Q114">
            <v>0</v>
          </cell>
          <cell r="R114" t="str">
            <v/>
          </cell>
          <cell r="S114">
            <v>0</v>
          </cell>
          <cell r="T114" t="str">
            <v xml:space="preserve"> </v>
          </cell>
          <cell r="U114" t="str">
            <v xml:space="preserve"> </v>
          </cell>
          <cell r="V114" t="str">
            <v xml:space="preserve"> 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 t="str">
            <v>A</v>
          </cell>
          <cell r="AF114">
            <v>0</v>
          </cell>
        </row>
        <row r="115">
          <cell r="B115">
            <v>112</v>
          </cell>
          <cell r="C115">
            <v>801132663</v>
          </cell>
          <cell r="D115" t="str">
            <v>Sevillano Arroyo Raul Guillermo</v>
          </cell>
          <cell r="E115">
            <v>39916</v>
          </cell>
          <cell r="F115">
            <v>0</v>
          </cell>
          <cell r="G115" t="str">
            <v>Amolador / Esmerilador</v>
          </cell>
          <cell r="H115">
            <v>0</v>
          </cell>
          <cell r="I115">
            <v>0</v>
          </cell>
          <cell r="J115">
            <v>0</v>
          </cell>
          <cell r="K115">
            <v>357.95</v>
          </cell>
          <cell r="L115">
            <v>0.2</v>
          </cell>
          <cell r="M115">
            <v>71.59</v>
          </cell>
          <cell r="N115">
            <v>8</v>
          </cell>
          <cell r="O115">
            <v>22</v>
          </cell>
          <cell r="P115">
            <v>0</v>
          </cell>
          <cell r="Q115">
            <v>0</v>
          </cell>
          <cell r="R115" t="str">
            <v/>
          </cell>
          <cell r="S115">
            <v>0</v>
          </cell>
          <cell r="T115" t="str">
            <v xml:space="preserve"> </v>
          </cell>
          <cell r="U115" t="str">
            <v xml:space="preserve"> </v>
          </cell>
          <cell r="V115" t="str">
            <v xml:space="preserve"> 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 t="str">
            <v>A</v>
          </cell>
          <cell r="AF115">
            <v>0</v>
          </cell>
        </row>
        <row r="116">
          <cell r="B116">
            <v>113</v>
          </cell>
          <cell r="C116">
            <v>1802541373</v>
          </cell>
          <cell r="D116" t="str">
            <v>Tenelema Morales Luis Salvador</v>
          </cell>
          <cell r="E116">
            <v>39916</v>
          </cell>
          <cell r="F116">
            <v>0</v>
          </cell>
          <cell r="G116" t="str">
            <v>Amolador / Esmerilador</v>
          </cell>
          <cell r="H116">
            <v>0</v>
          </cell>
          <cell r="I116">
            <v>0</v>
          </cell>
          <cell r="J116">
            <v>0</v>
          </cell>
          <cell r="K116">
            <v>357.95</v>
          </cell>
          <cell r="L116">
            <v>0.2</v>
          </cell>
          <cell r="M116">
            <v>71.59</v>
          </cell>
          <cell r="N116">
            <v>8</v>
          </cell>
          <cell r="O116">
            <v>22</v>
          </cell>
          <cell r="P116">
            <v>0</v>
          </cell>
          <cell r="Q116">
            <v>0</v>
          </cell>
          <cell r="R116" t="str">
            <v/>
          </cell>
          <cell r="S116">
            <v>0</v>
          </cell>
          <cell r="T116" t="str">
            <v xml:space="preserve"> </v>
          </cell>
          <cell r="U116" t="str">
            <v xml:space="preserve"> </v>
          </cell>
          <cell r="V116" t="str">
            <v xml:space="preserve"> 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 t="str">
            <v>A</v>
          </cell>
          <cell r="AF116">
            <v>0</v>
          </cell>
        </row>
        <row r="117">
          <cell r="B117">
            <v>114</v>
          </cell>
          <cell r="C117">
            <v>1711376986</v>
          </cell>
          <cell r="D117" t="str">
            <v>TORRES CARVAJAL NELSON WILLAR</v>
          </cell>
          <cell r="E117">
            <v>39919</v>
          </cell>
          <cell r="F117">
            <v>0</v>
          </cell>
          <cell r="G117" t="str">
            <v>Soldador API</v>
          </cell>
          <cell r="H117">
            <v>0</v>
          </cell>
          <cell r="I117">
            <v>0</v>
          </cell>
          <cell r="J117">
            <v>0</v>
          </cell>
          <cell r="K117">
            <v>1091.45</v>
          </cell>
          <cell r="L117">
            <v>0.2</v>
          </cell>
          <cell r="M117">
            <v>218.29000000000002</v>
          </cell>
          <cell r="N117">
            <v>8</v>
          </cell>
          <cell r="O117">
            <v>22</v>
          </cell>
          <cell r="P117">
            <v>0</v>
          </cell>
          <cell r="Q117" t="str">
            <v>BANCO DEL PICHINCHA</v>
          </cell>
          <cell r="R117">
            <v>10</v>
          </cell>
          <cell r="S117" t="str">
            <v>AHO</v>
          </cell>
          <cell r="T117">
            <v>4091005300</v>
          </cell>
          <cell r="U117" t="str">
            <v>TORRES CARVAJAL NELSON WILLAR</v>
          </cell>
          <cell r="V117">
            <v>1711376986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 t="str">
            <v>A</v>
          </cell>
          <cell r="AF117">
            <v>0</v>
          </cell>
        </row>
        <row r="118">
          <cell r="B118">
            <v>115</v>
          </cell>
          <cell r="C118">
            <v>2200094106</v>
          </cell>
          <cell r="D118" t="str">
            <v>Vasquez Sojos Robinson Guillermo</v>
          </cell>
          <cell r="E118">
            <v>39916</v>
          </cell>
          <cell r="F118">
            <v>0</v>
          </cell>
          <cell r="G118" t="str">
            <v>Ay. Alineador</v>
          </cell>
          <cell r="H118">
            <v>0</v>
          </cell>
          <cell r="I118">
            <v>0</v>
          </cell>
          <cell r="J118">
            <v>0</v>
          </cell>
          <cell r="K118">
            <v>342.92</v>
          </cell>
          <cell r="L118">
            <v>0.2</v>
          </cell>
          <cell r="M118">
            <v>68.584000000000003</v>
          </cell>
          <cell r="N118">
            <v>8</v>
          </cell>
          <cell r="O118">
            <v>22</v>
          </cell>
          <cell r="P118">
            <v>0</v>
          </cell>
          <cell r="Q118">
            <v>0</v>
          </cell>
          <cell r="R118" t="str">
            <v/>
          </cell>
          <cell r="S118">
            <v>0</v>
          </cell>
          <cell r="T118" t="str">
            <v xml:space="preserve"> </v>
          </cell>
          <cell r="U118" t="str">
            <v xml:space="preserve"> </v>
          </cell>
          <cell r="V118" t="str">
            <v xml:space="preserve"> 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 t="str">
            <v>A</v>
          </cell>
          <cell r="AF118">
            <v>0</v>
          </cell>
        </row>
        <row r="119">
          <cell r="B119">
            <v>116</v>
          </cell>
          <cell r="C119">
            <v>2100412960</v>
          </cell>
          <cell r="D119" t="str">
            <v>Velez Cayambe Victor Hugo</v>
          </cell>
          <cell r="E119">
            <v>39916</v>
          </cell>
          <cell r="F119">
            <v>0</v>
          </cell>
          <cell r="G119" t="str">
            <v>Amolador / Esmerilador</v>
          </cell>
          <cell r="H119">
            <v>0</v>
          </cell>
          <cell r="I119">
            <v>0</v>
          </cell>
          <cell r="J119">
            <v>0</v>
          </cell>
          <cell r="K119">
            <v>357.95</v>
          </cell>
          <cell r="L119">
            <v>0.2</v>
          </cell>
          <cell r="M119">
            <v>71.59</v>
          </cell>
          <cell r="N119">
            <v>8</v>
          </cell>
          <cell r="O119">
            <v>22</v>
          </cell>
          <cell r="P119">
            <v>0</v>
          </cell>
          <cell r="Q119">
            <v>0</v>
          </cell>
          <cell r="R119" t="str">
            <v/>
          </cell>
          <cell r="S119">
            <v>0</v>
          </cell>
          <cell r="T119" t="str">
            <v xml:space="preserve"> </v>
          </cell>
          <cell r="U119" t="str">
            <v xml:space="preserve"> </v>
          </cell>
          <cell r="V119" t="str">
            <v xml:space="preserve"> 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 t="str">
            <v>A</v>
          </cell>
          <cell r="AF119">
            <v>0</v>
          </cell>
        </row>
        <row r="120">
          <cell r="B120">
            <v>117</v>
          </cell>
          <cell r="C120">
            <v>1802393239</v>
          </cell>
          <cell r="D120" t="str">
            <v>Villegas Luis Patricio</v>
          </cell>
          <cell r="E120">
            <v>39916</v>
          </cell>
          <cell r="F120">
            <v>0</v>
          </cell>
          <cell r="G120" t="str">
            <v>Ay. Suelda</v>
          </cell>
          <cell r="H120">
            <v>0</v>
          </cell>
          <cell r="I120">
            <v>0</v>
          </cell>
          <cell r="J120">
            <v>0</v>
          </cell>
          <cell r="K120">
            <v>263.58</v>
          </cell>
          <cell r="L120">
            <v>0.2</v>
          </cell>
          <cell r="M120">
            <v>52.716000000000001</v>
          </cell>
          <cell r="N120">
            <v>8</v>
          </cell>
          <cell r="O120">
            <v>22</v>
          </cell>
          <cell r="P120">
            <v>0</v>
          </cell>
          <cell r="Q120">
            <v>0</v>
          </cell>
          <cell r="R120" t="str">
            <v/>
          </cell>
          <cell r="S120">
            <v>0</v>
          </cell>
          <cell r="T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 t="str">
            <v>A</v>
          </cell>
          <cell r="AF120">
            <v>0</v>
          </cell>
        </row>
        <row r="121">
          <cell r="B121">
            <v>118</v>
          </cell>
          <cell r="C121">
            <v>603062621</v>
          </cell>
          <cell r="D121" t="str">
            <v>Chafla  Satian Angel Nectario</v>
          </cell>
          <cell r="E121">
            <v>39924</v>
          </cell>
          <cell r="F121">
            <v>0</v>
          </cell>
          <cell r="G121" t="str">
            <v>Op. De Excavadora</v>
          </cell>
          <cell r="H121">
            <v>0</v>
          </cell>
          <cell r="I121">
            <v>0</v>
          </cell>
          <cell r="J121">
            <v>0</v>
          </cell>
          <cell r="K121">
            <v>548.69000000000005</v>
          </cell>
          <cell r="L121">
            <v>0.2</v>
          </cell>
          <cell r="M121">
            <v>109.73800000000001</v>
          </cell>
          <cell r="N121">
            <v>8</v>
          </cell>
          <cell r="O121">
            <v>22</v>
          </cell>
          <cell r="P121">
            <v>0</v>
          </cell>
          <cell r="Q121">
            <v>0</v>
          </cell>
          <cell r="R121" t="str">
            <v/>
          </cell>
          <cell r="S121">
            <v>0</v>
          </cell>
          <cell r="T121" t="str">
            <v xml:space="preserve"> </v>
          </cell>
          <cell r="U121" t="str">
            <v xml:space="preserve"> </v>
          </cell>
          <cell r="V121" t="str">
            <v xml:space="preserve"> 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 t="str">
            <v>A</v>
          </cell>
          <cell r="AF121">
            <v>0</v>
          </cell>
        </row>
        <row r="122">
          <cell r="B122">
            <v>119</v>
          </cell>
          <cell r="C122">
            <v>201677960</v>
          </cell>
          <cell r="D122" t="str">
            <v xml:space="preserve">ABRIL AGUILAR JESUS WILMAN </v>
          </cell>
          <cell r="E122">
            <v>0</v>
          </cell>
          <cell r="F122">
            <v>0</v>
          </cell>
          <cell r="G122" t="str">
            <v>Soldador II</v>
          </cell>
          <cell r="H122">
            <v>0</v>
          </cell>
          <cell r="I122">
            <v>0</v>
          </cell>
          <cell r="J122">
            <v>0</v>
          </cell>
          <cell r="K122">
            <v>349.33</v>
          </cell>
          <cell r="L122">
            <v>0.2</v>
          </cell>
          <cell r="M122">
            <v>69.866</v>
          </cell>
          <cell r="N122">
            <v>8</v>
          </cell>
          <cell r="O122">
            <v>22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 t="str">
            <v xml:space="preserve"> </v>
          </cell>
          <cell r="U122" t="str">
            <v xml:space="preserve"> </v>
          </cell>
          <cell r="V122" t="str">
            <v xml:space="preserve"> 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 t="str">
            <v>A</v>
          </cell>
          <cell r="AF122">
            <v>0</v>
          </cell>
        </row>
        <row r="123">
          <cell r="B123">
            <v>120</v>
          </cell>
          <cell r="C123">
            <v>1201631924</v>
          </cell>
          <cell r="D123" t="str">
            <v>ALARCON MOREIRA VICTOR ALEJANDRO</v>
          </cell>
          <cell r="E123">
            <v>0</v>
          </cell>
          <cell r="F123">
            <v>0</v>
          </cell>
          <cell r="G123" t="str">
            <v>Supervisor suelda</v>
          </cell>
          <cell r="H123">
            <v>0</v>
          </cell>
          <cell r="I123">
            <v>0</v>
          </cell>
          <cell r="J123">
            <v>0</v>
          </cell>
          <cell r="K123">
            <v>1573.82</v>
          </cell>
          <cell r="L123">
            <v>0.2</v>
          </cell>
          <cell r="M123">
            <v>314.76400000000001</v>
          </cell>
          <cell r="N123">
            <v>24</v>
          </cell>
          <cell r="O123">
            <v>22</v>
          </cell>
          <cell r="P123">
            <v>0</v>
          </cell>
          <cell r="Q123" t="str">
            <v>BANCO DEL PICHINCHA</v>
          </cell>
          <cell r="R123">
            <v>10</v>
          </cell>
          <cell r="S123" t="str">
            <v>AHO</v>
          </cell>
          <cell r="T123">
            <v>4405439200</v>
          </cell>
          <cell r="U123" t="str">
            <v>ALARCON MOREIRA VICTOR ALEJANDRO</v>
          </cell>
          <cell r="V123">
            <v>1201631924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 t="str">
            <v>A</v>
          </cell>
          <cell r="AF123">
            <v>0</v>
          </cell>
        </row>
        <row r="124">
          <cell r="B124">
            <v>121</v>
          </cell>
          <cell r="C124">
            <v>1703633121</v>
          </cell>
          <cell r="D124" t="str">
            <v>ALBAN VELASTEGUI JAIME ERNESTO</v>
          </cell>
          <cell r="E124">
            <v>0</v>
          </cell>
          <cell r="F124">
            <v>0</v>
          </cell>
          <cell r="G124" t="str">
            <v>Gerente de OperaciOnes</v>
          </cell>
          <cell r="H124">
            <v>0</v>
          </cell>
          <cell r="I124">
            <v>0</v>
          </cell>
          <cell r="J124">
            <v>0</v>
          </cell>
          <cell r="K124">
            <v>4307.29</v>
          </cell>
          <cell r="L124">
            <v>0.2</v>
          </cell>
          <cell r="M124">
            <v>861.45800000000008</v>
          </cell>
          <cell r="N124">
            <v>24</v>
          </cell>
          <cell r="O124">
            <v>30</v>
          </cell>
          <cell r="P124">
            <v>0</v>
          </cell>
          <cell r="Q124" t="str">
            <v>BANCO DEL PICHINCHA</v>
          </cell>
          <cell r="R124">
            <v>10</v>
          </cell>
          <cell r="S124" t="str">
            <v>AHO</v>
          </cell>
          <cell r="T124">
            <v>3071662500</v>
          </cell>
          <cell r="U124" t="str">
            <v>ALBAN VELASTEGUI JAIME ERNESTO</v>
          </cell>
          <cell r="V124" t="str">
            <v>1703633121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 t="str">
            <v>A</v>
          </cell>
          <cell r="AF124">
            <v>0</v>
          </cell>
        </row>
        <row r="125">
          <cell r="B125">
            <v>122</v>
          </cell>
          <cell r="C125">
            <v>1400302103</v>
          </cell>
          <cell r="D125" t="str">
            <v>MEZA BRACHO ANITA LUCIA</v>
          </cell>
          <cell r="E125">
            <v>0</v>
          </cell>
          <cell r="F125">
            <v>0</v>
          </cell>
          <cell r="G125" t="str">
            <v>R. Comunitarias</v>
          </cell>
          <cell r="H125">
            <v>0</v>
          </cell>
          <cell r="I125">
            <v>0</v>
          </cell>
          <cell r="J125">
            <v>0</v>
          </cell>
          <cell r="K125">
            <v>1145.03</v>
          </cell>
          <cell r="L125">
            <v>0.2</v>
          </cell>
          <cell r="M125">
            <v>229.006</v>
          </cell>
          <cell r="N125">
            <v>24</v>
          </cell>
          <cell r="O125">
            <v>22</v>
          </cell>
          <cell r="P125">
            <v>0</v>
          </cell>
          <cell r="Q125" t="str">
            <v>BANCO DEL PICHINCHA</v>
          </cell>
          <cell r="R125">
            <v>10</v>
          </cell>
          <cell r="S125" t="str">
            <v>AHO</v>
          </cell>
          <cell r="T125">
            <v>3401237800</v>
          </cell>
          <cell r="U125" t="str">
            <v>MEZA BRACHO ANITA LUCIA</v>
          </cell>
          <cell r="V125">
            <v>1400302103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 t="str">
            <v>A</v>
          </cell>
          <cell r="AF125">
            <v>0</v>
          </cell>
        </row>
        <row r="126">
          <cell r="B126">
            <v>123</v>
          </cell>
          <cell r="C126">
            <v>801319021</v>
          </cell>
          <cell r="D126" t="str">
            <v>ANGULO QUIÑONEZ ABDON SIXTO</v>
          </cell>
          <cell r="E126">
            <v>0</v>
          </cell>
          <cell r="F126">
            <v>0</v>
          </cell>
          <cell r="G126" t="str">
            <v>Supervisor HES</v>
          </cell>
          <cell r="H126">
            <v>0</v>
          </cell>
          <cell r="I126">
            <v>0</v>
          </cell>
          <cell r="J126">
            <v>0</v>
          </cell>
          <cell r="K126">
            <v>1465.67</v>
          </cell>
          <cell r="L126">
            <v>0.2</v>
          </cell>
          <cell r="M126">
            <v>293.13400000000001</v>
          </cell>
          <cell r="N126">
            <v>24</v>
          </cell>
          <cell r="O126">
            <v>22</v>
          </cell>
          <cell r="P126">
            <v>0</v>
          </cell>
          <cell r="Q126" t="str">
            <v>BANCO DEL PICHINCHA</v>
          </cell>
          <cell r="R126">
            <v>10</v>
          </cell>
          <cell r="S126" t="str">
            <v>AHO</v>
          </cell>
          <cell r="T126">
            <v>3878524200</v>
          </cell>
          <cell r="U126" t="str">
            <v>ANGULO QUIÑONEZ ABDON SIXTO</v>
          </cell>
          <cell r="V126">
            <v>801319021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 t="str">
            <v>A</v>
          </cell>
          <cell r="AF126">
            <v>0</v>
          </cell>
        </row>
        <row r="127">
          <cell r="B127">
            <v>124</v>
          </cell>
          <cell r="C127">
            <v>0</v>
          </cell>
          <cell r="D127" t="str">
            <v>ASTACIO SILVANO</v>
          </cell>
          <cell r="E127">
            <v>0</v>
          </cell>
          <cell r="F127">
            <v>0</v>
          </cell>
          <cell r="G127" t="str">
            <v>Ay. Varios</v>
          </cell>
          <cell r="H127">
            <v>0</v>
          </cell>
          <cell r="I127">
            <v>0</v>
          </cell>
          <cell r="J127">
            <v>0</v>
          </cell>
          <cell r="K127">
            <v>242.33</v>
          </cell>
          <cell r="L127">
            <v>0.2</v>
          </cell>
          <cell r="M127">
            <v>48.466000000000008</v>
          </cell>
          <cell r="N127">
            <v>8</v>
          </cell>
          <cell r="O127">
            <v>22</v>
          </cell>
          <cell r="P127">
            <v>0</v>
          </cell>
          <cell r="Q127">
            <v>0</v>
          </cell>
          <cell r="R127" t="str">
            <v/>
          </cell>
          <cell r="S127">
            <v>0</v>
          </cell>
          <cell r="T127" t="str">
            <v xml:space="preserve"> </v>
          </cell>
          <cell r="U127" t="str">
            <v xml:space="preserve"> </v>
          </cell>
          <cell r="V127" t="str">
            <v xml:space="preserve"> 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 t="str">
            <v>A</v>
          </cell>
          <cell r="AF127">
            <v>0</v>
          </cell>
        </row>
        <row r="128">
          <cell r="B128">
            <v>125</v>
          </cell>
          <cell r="C128">
            <v>1102931043</v>
          </cell>
          <cell r="D128" t="str">
            <v>ASTUDILLO CAMPOVERDE CARLOS EDUARDO</v>
          </cell>
          <cell r="E128">
            <v>0</v>
          </cell>
          <cell r="F128">
            <v>0</v>
          </cell>
          <cell r="G128" t="str">
            <v>Soldador API</v>
          </cell>
          <cell r="H128">
            <v>0</v>
          </cell>
          <cell r="I128">
            <v>0</v>
          </cell>
          <cell r="J128">
            <v>0</v>
          </cell>
          <cell r="K128">
            <v>1194.69</v>
          </cell>
          <cell r="L128">
            <v>0.2</v>
          </cell>
          <cell r="M128">
            <v>238.93800000000002</v>
          </cell>
          <cell r="N128">
            <v>8</v>
          </cell>
          <cell r="O128">
            <v>22</v>
          </cell>
          <cell r="P128">
            <v>0</v>
          </cell>
          <cell r="Q128" t="str">
            <v>BANCO DEL PICHINCHA</v>
          </cell>
          <cell r="R128">
            <v>10</v>
          </cell>
          <cell r="S128" t="str">
            <v>AHO</v>
          </cell>
          <cell r="T128">
            <v>4214008400</v>
          </cell>
          <cell r="U128" t="str">
            <v>ASTUDILLO CAMPOVERDE CARLOS EDUARDO</v>
          </cell>
          <cell r="V128" t="str">
            <v>1102931043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 t="str">
            <v>A</v>
          </cell>
          <cell r="AF128">
            <v>0</v>
          </cell>
        </row>
        <row r="129">
          <cell r="B129">
            <v>126</v>
          </cell>
          <cell r="C129">
            <v>2100555412</v>
          </cell>
          <cell r="D129" t="str">
            <v>BANGUERA LOOR JHONNY ENRIQUE</v>
          </cell>
          <cell r="E129">
            <v>0</v>
          </cell>
          <cell r="F129">
            <v>0</v>
          </cell>
          <cell r="G129" t="str">
            <v>Ay. Suelda</v>
          </cell>
          <cell r="H129">
            <v>0</v>
          </cell>
          <cell r="I129">
            <v>0</v>
          </cell>
          <cell r="J129">
            <v>0</v>
          </cell>
          <cell r="K129">
            <v>263.58</v>
          </cell>
          <cell r="L129">
            <v>0.2</v>
          </cell>
          <cell r="M129">
            <v>52.716000000000001</v>
          </cell>
          <cell r="N129">
            <v>8</v>
          </cell>
          <cell r="O129">
            <v>22</v>
          </cell>
          <cell r="P129">
            <v>0</v>
          </cell>
          <cell r="Q129">
            <v>0</v>
          </cell>
          <cell r="R129" t="str">
            <v/>
          </cell>
          <cell r="S129">
            <v>0</v>
          </cell>
          <cell r="T129" t="str">
            <v xml:space="preserve"> </v>
          </cell>
          <cell r="U129" t="str">
            <v xml:space="preserve"> </v>
          </cell>
          <cell r="V129" t="str">
            <v xml:space="preserve"> 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 t="str">
            <v>A</v>
          </cell>
          <cell r="AF129">
            <v>0</v>
          </cell>
        </row>
        <row r="130">
          <cell r="B130">
            <v>127</v>
          </cell>
          <cell r="C130">
            <v>701462731</v>
          </cell>
          <cell r="D130" t="str">
            <v>BECERRA BALZACAR ONOFRE</v>
          </cell>
          <cell r="E130">
            <v>0</v>
          </cell>
          <cell r="F130">
            <v>0</v>
          </cell>
          <cell r="G130" t="str">
            <v>Alineador</v>
          </cell>
          <cell r="H130">
            <v>0</v>
          </cell>
          <cell r="I130">
            <v>0</v>
          </cell>
          <cell r="J130">
            <v>0</v>
          </cell>
          <cell r="K130">
            <v>1114.21</v>
          </cell>
          <cell r="L130">
            <v>0.2</v>
          </cell>
          <cell r="M130">
            <v>222.84200000000001</v>
          </cell>
          <cell r="N130">
            <v>8</v>
          </cell>
          <cell r="O130">
            <v>22</v>
          </cell>
          <cell r="P130">
            <v>0</v>
          </cell>
          <cell r="Q130">
            <v>0</v>
          </cell>
          <cell r="R130" t="str">
            <v/>
          </cell>
          <cell r="S130">
            <v>0</v>
          </cell>
          <cell r="T130" t="str">
            <v xml:space="preserve"> </v>
          </cell>
          <cell r="U130" t="str">
            <v xml:space="preserve"> </v>
          </cell>
          <cell r="V130" t="str">
            <v xml:space="preserve"> 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 t="str">
            <v>A</v>
          </cell>
          <cell r="AF130">
            <v>0</v>
          </cell>
        </row>
        <row r="131">
          <cell r="B131">
            <v>128</v>
          </cell>
          <cell r="C131">
            <v>1708010325</v>
          </cell>
          <cell r="D131" t="str">
            <v>BELTRAN SINCHIGUANO CARLOS LEONARDO</v>
          </cell>
          <cell r="E131">
            <v>0</v>
          </cell>
          <cell r="F131">
            <v>0</v>
          </cell>
          <cell r="G131" t="str">
            <v>Coordinador QA/QC</v>
          </cell>
          <cell r="H131">
            <v>0</v>
          </cell>
          <cell r="I131">
            <v>0</v>
          </cell>
          <cell r="J131">
            <v>0</v>
          </cell>
          <cell r="K131">
            <v>2006.43</v>
          </cell>
          <cell r="L131">
            <v>0.2</v>
          </cell>
          <cell r="M131">
            <v>401.28600000000006</v>
          </cell>
          <cell r="N131">
            <v>24</v>
          </cell>
          <cell r="O131">
            <v>22</v>
          </cell>
          <cell r="P131">
            <v>0</v>
          </cell>
          <cell r="Q131" t="str">
            <v>BANCO DE GUAYAQUIL S.A.</v>
          </cell>
          <cell r="R131">
            <v>17</v>
          </cell>
          <cell r="S131" t="str">
            <v>AHO</v>
          </cell>
          <cell r="T131">
            <v>10014994</v>
          </cell>
          <cell r="U131" t="str">
            <v>BELTRAN SINCHIGUANO CARLOS LEONARDO</v>
          </cell>
          <cell r="V131">
            <v>1708010325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 t="str">
            <v>A</v>
          </cell>
          <cell r="AF131">
            <v>0</v>
          </cell>
        </row>
        <row r="132">
          <cell r="B132">
            <v>129</v>
          </cell>
          <cell r="C132">
            <v>1717494205</v>
          </cell>
          <cell r="D132" t="str">
            <v>BENITEZ BASANTES KLEBER GEOVANNY</v>
          </cell>
          <cell r="E132">
            <v>0</v>
          </cell>
          <cell r="F132">
            <v>0</v>
          </cell>
          <cell r="G132" t="str">
            <v>Ay. Alineador</v>
          </cell>
          <cell r="H132">
            <v>0</v>
          </cell>
          <cell r="I132">
            <v>0</v>
          </cell>
          <cell r="J132">
            <v>0</v>
          </cell>
          <cell r="K132">
            <v>342.92</v>
          </cell>
          <cell r="L132">
            <v>0.2</v>
          </cell>
          <cell r="M132">
            <v>68.584000000000003</v>
          </cell>
          <cell r="N132">
            <v>8</v>
          </cell>
          <cell r="O132">
            <v>22</v>
          </cell>
          <cell r="P132">
            <v>0</v>
          </cell>
          <cell r="Q132">
            <v>0</v>
          </cell>
          <cell r="R132" t="str">
            <v/>
          </cell>
          <cell r="S132">
            <v>0</v>
          </cell>
          <cell r="T132" t="str">
            <v xml:space="preserve"> </v>
          </cell>
          <cell r="U132" t="str">
            <v xml:space="preserve"> </v>
          </cell>
          <cell r="V132" t="str">
            <v xml:space="preserve"> 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 t="str">
            <v>A</v>
          </cell>
          <cell r="AF132">
            <v>0</v>
          </cell>
        </row>
        <row r="133">
          <cell r="B133">
            <v>130</v>
          </cell>
          <cell r="C133">
            <v>801594557</v>
          </cell>
          <cell r="D133" t="str">
            <v>BONE SAMANIEGO JIMMY EDY</v>
          </cell>
          <cell r="E133">
            <v>0</v>
          </cell>
          <cell r="F133">
            <v>0</v>
          </cell>
          <cell r="G133" t="str">
            <v>Soldador API</v>
          </cell>
          <cell r="H133">
            <v>0</v>
          </cell>
          <cell r="I133">
            <v>0</v>
          </cell>
          <cell r="J133">
            <v>0</v>
          </cell>
          <cell r="K133">
            <v>1091.45</v>
          </cell>
          <cell r="L133">
            <v>0.2</v>
          </cell>
          <cell r="M133">
            <v>218.29000000000002</v>
          </cell>
          <cell r="N133">
            <v>8</v>
          </cell>
          <cell r="O133">
            <v>22</v>
          </cell>
          <cell r="P133">
            <v>0</v>
          </cell>
          <cell r="Q133" t="str">
            <v>BANCO DEL PICHINCHA</v>
          </cell>
          <cell r="R133">
            <v>10</v>
          </cell>
          <cell r="S133" t="str">
            <v>AHO</v>
          </cell>
          <cell r="T133">
            <v>3884171700</v>
          </cell>
          <cell r="U133" t="str">
            <v>BONE SAMANIEGO JIMMY EDY</v>
          </cell>
          <cell r="V133">
            <v>801594557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 t="str">
            <v>A</v>
          </cell>
          <cell r="AF133">
            <v>0</v>
          </cell>
        </row>
        <row r="134">
          <cell r="B134">
            <v>131</v>
          </cell>
          <cell r="C134">
            <v>2100428065</v>
          </cell>
          <cell r="D134" t="str">
            <v>BOSQUEZ ARTEAGA FREDI ISAIAS</v>
          </cell>
          <cell r="E134">
            <v>0</v>
          </cell>
          <cell r="F134">
            <v>0</v>
          </cell>
          <cell r="G134" t="str">
            <v>Ay. Varios</v>
          </cell>
          <cell r="H134">
            <v>0</v>
          </cell>
          <cell r="I134">
            <v>0</v>
          </cell>
          <cell r="J134">
            <v>0</v>
          </cell>
          <cell r="K134">
            <v>242.33</v>
          </cell>
          <cell r="L134">
            <v>0.2</v>
          </cell>
          <cell r="M134">
            <v>48.466000000000008</v>
          </cell>
          <cell r="N134">
            <v>8</v>
          </cell>
          <cell r="O134">
            <v>22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 t="str">
            <v xml:space="preserve"> </v>
          </cell>
          <cell r="U134" t="str">
            <v xml:space="preserve"> </v>
          </cell>
          <cell r="V134" t="str">
            <v xml:space="preserve"> 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 t="str">
            <v>A</v>
          </cell>
          <cell r="AF134">
            <v>0</v>
          </cell>
        </row>
        <row r="135">
          <cell r="B135">
            <v>132</v>
          </cell>
          <cell r="C135">
            <v>2100458765</v>
          </cell>
          <cell r="D135" t="str">
            <v>BRAVO MEZA MIGUEL ANGEL</v>
          </cell>
          <cell r="E135">
            <v>0</v>
          </cell>
          <cell r="F135">
            <v>0</v>
          </cell>
          <cell r="G135" t="str">
            <v>Ay. Varios</v>
          </cell>
          <cell r="H135">
            <v>0</v>
          </cell>
          <cell r="I135">
            <v>0</v>
          </cell>
          <cell r="J135">
            <v>0</v>
          </cell>
          <cell r="K135">
            <v>242.33</v>
          </cell>
          <cell r="L135">
            <v>0.2</v>
          </cell>
          <cell r="M135">
            <v>48.466000000000008</v>
          </cell>
          <cell r="N135">
            <v>8</v>
          </cell>
          <cell r="O135">
            <v>22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 t="str">
            <v xml:space="preserve"> </v>
          </cell>
          <cell r="U135" t="str">
            <v xml:space="preserve"> </v>
          </cell>
          <cell r="V135" t="str">
            <v xml:space="preserve"> 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 t="str">
            <v>A</v>
          </cell>
          <cell r="AF135">
            <v>0</v>
          </cell>
        </row>
        <row r="136">
          <cell r="B136">
            <v>133</v>
          </cell>
          <cell r="C136">
            <v>2100628672</v>
          </cell>
          <cell r="D136" t="str">
            <v>BRIONES VERGARA JACINTO EDUARDO</v>
          </cell>
          <cell r="E136">
            <v>0</v>
          </cell>
          <cell r="F136">
            <v>0</v>
          </cell>
          <cell r="G136" t="str">
            <v>Ay. Alineador</v>
          </cell>
          <cell r="H136">
            <v>0</v>
          </cell>
          <cell r="I136">
            <v>0</v>
          </cell>
          <cell r="J136">
            <v>0</v>
          </cell>
          <cell r="K136">
            <v>342.92</v>
          </cell>
          <cell r="L136">
            <v>0.2</v>
          </cell>
          <cell r="M136">
            <v>68.584000000000003</v>
          </cell>
          <cell r="N136">
            <v>8</v>
          </cell>
          <cell r="O136">
            <v>22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 t="str">
            <v xml:space="preserve"> </v>
          </cell>
          <cell r="U136" t="str">
            <v xml:space="preserve"> </v>
          </cell>
          <cell r="V136" t="str">
            <v xml:space="preserve"> 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 t="str">
            <v>A</v>
          </cell>
          <cell r="AF136">
            <v>0</v>
          </cell>
        </row>
        <row r="137">
          <cell r="B137">
            <v>134</v>
          </cell>
          <cell r="C137">
            <v>1500363740</v>
          </cell>
          <cell r="D137" t="str">
            <v>BUENO NAVARRETE ANGEL EDUARDO</v>
          </cell>
          <cell r="E137">
            <v>0</v>
          </cell>
          <cell r="F137">
            <v>0</v>
          </cell>
          <cell r="G137" t="str">
            <v>Doblador / Alineador</v>
          </cell>
          <cell r="H137">
            <v>0</v>
          </cell>
          <cell r="I137">
            <v>0</v>
          </cell>
          <cell r="J137">
            <v>0</v>
          </cell>
          <cell r="K137">
            <v>1190.78</v>
          </cell>
          <cell r="L137">
            <v>0.2</v>
          </cell>
          <cell r="M137">
            <v>238.15600000000001</v>
          </cell>
          <cell r="N137">
            <v>8</v>
          </cell>
          <cell r="O137">
            <v>22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 t="str">
            <v xml:space="preserve"> </v>
          </cell>
          <cell r="U137" t="str">
            <v xml:space="preserve"> </v>
          </cell>
          <cell r="V137" t="str">
            <v xml:space="preserve"> 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 t="str">
            <v>A</v>
          </cell>
          <cell r="AF137">
            <v>0</v>
          </cell>
        </row>
        <row r="138">
          <cell r="B138">
            <v>135</v>
          </cell>
          <cell r="C138">
            <v>801893736</v>
          </cell>
          <cell r="D138" t="str">
            <v>BURBANO TORRES GUIDO RENAN</v>
          </cell>
          <cell r="E138">
            <v>0</v>
          </cell>
          <cell r="F138">
            <v>0</v>
          </cell>
          <cell r="G138" t="str">
            <v>Amolador / Esmerilador</v>
          </cell>
          <cell r="H138">
            <v>0</v>
          </cell>
          <cell r="I138">
            <v>0</v>
          </cell>
          <cell r="J138">
            <v>0</v>
          </cell>
          <cell r="K138">
            <v>357.95</v>
          </cell>
          <cell r="L138">
            <v>0.2</v>
          </cell>
          <cell r="M138">
            <v>71.59</v>
          </cell>
          <cell r="N138">
            <v>8</v>
          </cell>
          <cell r="O138">
            <v>22</v>
          </cell>
          <cell r="P138">
            <v>0</v>
          </cell>
          <cell r="Q138">
            <v>0</v>
          </cell>
          <cell r="R138" t="str">
            <v/>
          </cell>
          <cell r="S138">
            <v>0</v>
          </cell>
          <cell r="T138" t="str">
            <v xml:space="preserve"> </v>
          </cell>
          <cell r="U138" t="str">
            <v xml:space="preserve"> </v>
          </cell>
          <cell r="V138" t="str">
            <v xml:space="preserve"> 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 t="str">
            <v>A</v>
          </cell>
          <cell r="AF138">
            <v>0</v>
          </cell>
        </row>
        <row r="139">
          <cell r="B139">
            <v>136</v>
          </cell>
          <cell r="C139">
            <v>1710710078</v>
          </cell>
          <cell r="D139" t="str">
            <v>BUSTILLOS GUADAMUD  CARLOS ISAAC</v>
          </cell>
          <cell r="E139">
            <v>0</v>
          </cell>
          <cell r="F139">
            <v>0</v>
          </cell>
          <cell r="G139" t="str">
            <v>Op. De Side Boom</v>
          </cell>
          <cell r="H139">
            <v>0</v>
          </cell>
          <cell r="I139">
            <v>0</v>
          </cell>
          <cell r="J139">
            <v>0</v>
          </cell>
          <cell r="K139">
            <v>566.98</v>
          </cell>
          <cell r="L139">
            <v>0.2</v>
          </cell>
          <cell r="M139">
            <v>113.39600000000002</v>
          </cell>
          <cell r="N139">
            <v>8</v>
          </cell>
          <cell r="O139">
            <v>22</v>
          </cell>
          <cell r="P139">
            <v>0</v>
          </cell>
          <cell r="Q139" t="str">
            <v>BANCO INTERNACIONAL</v>
          </cell>
          <cell r="R139">
            <v>32</v>
          </cell>
          <cell r="S139" t="str">
            <v>AHO</v>
          </cell>
          <cell r="T139">
            <v>100781760</v>
          </cell>
          <cell r="U139" t="str">
            <v>BUSTILLOS GUADAMUD  CARLOS ISAAC</v>
          </cell>
          <cell r="V139" t="str">
            <v>1710710078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 t="str">
            <v>A</v>
          </cell>
          <cell r="AF139">
            <v>0</v>
          </cell>
        </row>
        <row r="140">
          <cell r="B140">
            <v>137</v>
          </cell>
          <cell r="C140">
            <v>900942483</v>
          </cell>
          <cell r="D140" t="str">
            <v>BUSTOS VINUEZA PABLO TEMISTOCLES</v>
          </cell>
          <cell r="E140">
            <v>0</v>
          </cell>
          <cell r="F140">
            <v>0</v>
          </cell>
          <cell r="G140" t="str">
            <v>Jefe de Revestimiento</v>
          </cell>
          <cell r="H140">
            <v>0</v>
          </cell>
          <cell r="I140">
            <v>0</v>
          </cell>
          <cell r="J140">
            <v>0</v>
          </cell>
          <cell r="K140">
            <v>523.6</v>
          </cell>
          <cell r="L140">
            <v>0.2</v>
          </cell>
          <cell r="M140">
            <v>104.72000000000001</v>
          </cell>
          <cell r="N140">
            <v>8</v>
          </cell>
          <cell r="O140">
            <v>22</v>
          </cell>
          <cell r="P140">
            <v>0</v>
          </cell>
          <cell r="Q140">
            <v>0</v>
          </cell>
          <cell r="R140" t="str">
            <v/>
          </cell>
          <cell r="S140">
            <v>0</v>
          </cell>
          <cell r="T140" t="str">
            <v xml:space="preserve"> </v>
          </cell>
          <cell r="U140" t="str">
            <v xml:space="preserve"> </v>
          </cell>
          <cell r="V140" t="str">
            <v xml:space="preserve"> 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 t="str">
            <v>A</v>
          </cell>
          <cell r="AF140">
            <v>0</v>
          </cell>
        </row>
        <row r="141">
          <cell r="B141">
            <v>138</v>
          </cell>
          <cell r="C141">
            <v>911936680</v>
          </cell>
          <cell r="D141" t="str">
            <v>CAICEDO VILLAQUIRAN JHONNY EFREN</v>
          </cell>
          <cell r="E141">
            <v>0</v>
          </cell>
          <cell r="F141">
            <v>0</v>
          </cell>
          <cell r="G141" t="str">
            <v>Doblador / Alineador</v>
          </cell>
          <cell r="H141">
            <v>0</v>
          </cell>
          <cell r="I141">
            <v>0</v>
          </cell>
          <cell r="J141">
            <v>0</v>
          </cell>
          <cell r="K141">
            <v>1190.78</v>
          </cell>
          <cell r="L141">
            <v>0.2</v>
          </cell>
          <cell r="M141">
            <v>238.15600000000001</v>
          </cell>
          <cell r="N141">
            <v>8</v>
          </cell>
          <cell r="O141">
            <v>22</v>
          </cell>
          <cell r="P141">
            <v>0</v>
          </cell>
          <cell r="Q141" t="str">
            <v>BANCO DEL PICHINCHA</v>
          </cell>
          <cell r="R141">
            <v>10</v>
          </cell>
          <cell r="S141" t="str">
            <v>AHO</v>
          </cell>
          <cell r="T141">
            <v>4936615600</v>
          </cell>
          <cell r="U141" t="str">
            <v>CAICEDO VILLAQUIRAN JHONNY EFREN</v>
          </cell>
          <cell r="V141">
            <v>911936680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 t="str">
            <v>A</v>
          </cell>
          <cell r="AF141">
            <v>0</v>
          </cell>
        </row>
        <row r="142">
          <cell r="B142">
            <v>139</v>
          </cell>
          <cell r="C142">
            <v>1803182599</v>
          </cell>
          <cell r="D142" t="str">
            <v>CARDENAS MIRANDA DAVID ALEJANDRO</v>
          </cell>
          <cell r="E142">
            <v>0</v>
          </cell>
          <cell r="F142">
            <v>0</v>
          </cell>
          <cell r="G142" t="str">
            <v>Control de Proyecto</v>
          </cell>
          <cell r="H142">
            <v>0</v>
          </cell>
          <cell r="I142">
            <v>0</v>
          </cell>
          <cell r="J142">
            <v>0</v>
          </cell>
          <cell r="K142">
            <v>551.58000000000004</v>
          </cell>
          <cell r="L142">
            <v>0.2</v>
          </cell>
          <cell r="M142">
            <v>110.31600000000002</v>
          </cell>
          <cell r="N142">
            <v>24</v>
          </cell>
          <cell r="O142">
            <v>22</v>
          </cell>
          <cell r="P142">
            <v>0</v>
          </cell>
          <cell r="Q142" t="str">
            <v>BANCO INTERNACIONAL</v>
          </cell>
          <cell r="R142">
            <v>32</v>
          </cell>
          <cell r="S142" t="str">
            <v>AHO</v>
          </cell>
          <cell r="T142">
            <v>6500753373</v>
          </cell>
          <cell r="U142" t="str">
            <v>CARDENAS MIRANDA DAVID ALEJANDRO</v>
          </cell>
          <cell r="V142" t="str">
            <v>1803182599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 t="str">
            <v>A</v>
          </cell>
          <cell r="AF142">
            <v>0</v>
          </cell>
        </row>
        <row r="143">
          <cell r="B143">
            <v>140</v>
          </cell>
          <cell r="C143">
            <v>1002452868</v>
          </cell>
          <cell r="D143" t="str">
            <v>CARLOSAMA PUPIALES VICTOR JULIO</v>
          </cell>
          <cell r="E143">
            <v>0</v>
          </cell>
          <cell r="F143">
            <v>0</v>
          </cell>
          <cell r="G143" t="str">
            <v>Albañil</v>
          </cell>
          <cell r="H143">
            <v>0</v>
          </cell>
          <cell r="I143">
            <v>0</v>
          </cell>
          <cell r="J143">
            <v>0</v>
          </cell>
          <cell r="K143">
            <v>357.95</v>
          </cell>
          <cell r="L143">
            <v>0.2</v>
          </cell>
          <cell r="M143">
            <v>71.59</v>
          </cell>
          <cell r="N143">
            <v>8</v>
          </cell>
          <cell r="O143">
            <v>22</v>
          </cell>
          <cell r="P143">
            <v>0</v>
          </cell>
          <cell r="Q143" t="str">
            <v>BANCO DEL PICHINCHA</v>
          </cell>
          <cell r="R143">
            <v>10</v>
          </cell>
          <cell r="S143" t="str">
            <v>AHO</v>
          </cell>
          <cell r="T143">
            <v>4760503300</v>
          </cell>
          <cell r="U143" t="str">
            <v>CARLOSAMA PUPIALES VICTOR JULIO</v>
          </cell>
          <cell r="V143" t="str">
            <v>1002452868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 t="str">
            <v>A</v>
          </cell>
          <cell r="AF143">
            <v>0</v>
          </cell>
        </row>
        <row r="144">
          <cell r="B144">
            <v>141</v>
          </cell>
          <cell r="C144">
            <v>2100585591</v>
          </cell>
          <cell r="D144" t="str">
            <v>CEPEDA AVILA JAIRO HUMBERTO</v>
          </cell>
          <cell r="E144">
            <v>0</v>
          </cell>
          <cell r="F144">
            <v>0</v>
          </cell>
          <cell r="G144" t="str">
            <v>Revestidor</v>
          </cell>
          <cell r="H144">
            <v>0</v>
          </cell>
          <cell r="I144">
            <v>0</v>
          </cell>
          <cell r="J144">
            <v>0</v>
          </cell>
          <cell r="K144">
            <v>423.03</v>
          </cell>
          <cell r="L144">
            <v>0.2</v>
          </cell>
          <cell r="M144">
            <v>84.605999999999995</v>
          </cell>
          <cell r="N144">
            <v>8</v>
          </cell>
          <cell r="O144">
            <v>22</v>
          </cell>
          <cell r="P144">
            <v>0</v>
          </cell>
          <cell r="Q144" t="str">
            <v>BANCO INTERNACIONAL</v>
          </cell>
          <cell r="R144">
            <v>32</v>
          </cell>
          <cell r="S144" t="str">
            <v>AHO</v>
          </cell>
          <cell r="T144">
            <v>3908112100</v>
          </cell>
          <cell r="U144" t="str">
            <v>CEPEDA AVILA JAIRO HUMBERTO</v>
          </cell>
          <cell r="V144">
            <v>2100585591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 t="str">
            <v>A</v>
          </cell>
          <cell r="AF144">
            <v>0</v>
          </cell>
        </row>
        <row r="145">
          <cell r="B145">
            <v>142</v>
          </cell>
          <cell r="C145">
            <v>2100294145</v>
          </cell>
          <cell r="D145" t="str">
            <v>CHAMBA SANMARTIN JOHN JAIME</v>
          </cell>
          <cell r="E145">
            <v>0</v>
          </cell>
          <cell r="F145">
            <v>0</v>
          </cell>
          <cell r="G145" t="str">
            <v>Op. De Excavadora</v>
          </cell>
          <cell r="H145">
            <v>0</v>
          </cell>
          <cell r="I145">
            <v>0</v>
          </cell>
          <cell r="J145">
            <v>0</v>
          </cell>
          <cell r="K145">
            <v>548.69000000000005</v>
          </cell>
          <cell r="L145">
            <v>0.2</v>
          </cell>
          <cell r="M145">
            <v>109.73800000000001</v>
          </cell>
          <cell r="N145">
            <v>8</v>
          </cell>
          <cell r="O145">
            <v>22</v>
          </cell>
          <cell r="P145">
            <v>0</v>
          </cell>
          <cell r="Q145" t="str">
            <v>BANCO DEL PICHINCHA</v>
          </cell>
          <cell r="R145">
            <v>10</v>
          </cell>
          <cell r="S145" t="str">
            <v>AHO</v>
          </cell>
          <cell r="T145">
            <v>3935105200</v>
          </cell>
          <cell r="U145" t="str">
            <v>CHAMBA SANMARTIN JOHN JAIME</v>
          </cell>
          <cell r="V145" t="str">
            <v>2100294145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 t="str">
            <v>A</v>
          </cell>
          <cell r="AF145">
            <v>0</v>
          </cell>
        </row>
        <row r="146">
          <cell r="B146">
            <v>143</v>
          </cell>
          <cell r="C146">
            <v>2100515275</v>
          </cell>
          <cell r="D146" t="str">
            <v>CHAMORRO TORRES ANA LILIANA</v>
          </cell>
          <cell r="E146">
            <v>0</v>
          </cell>
          <cell r="F146">
            <v>0</v>
          </cell>
          <cell r="G146" t="str">
            <v>Asist. Adminsitrativo</v>
          </cell>
          <cell r="H146">
            <v>0</v>
          </cell>
          <cell r="I146">
            <v>0</v>
          </cell>
          <cell r="J146">
            <v>0</v>
          </cell>
          <cell r="K146">
            <v>227.81</v>
          </cell>
          <cell r="L146">
            <v>0.2</v>
          </cell>
          <cell r="M146">
            <v>45.562000000000005</v>
          </cell>
          <cell r="N146">
            <v>8</v>
          </cell>
          <cell r="O146">
            <v>22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 t="str">
            <v xml:space="preserve"> </v>
          </cell>
          <cell r="U146" t="str">
            <v xml:space="preserve"> </v>
          </cell>
          <cell r="V146" t="str">
            <v xml:space="preserve"> 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 t="str">
            <v>A</v>
          </cell>
          <cell r="AF146">
            <v>0</v>
          </cell>
        </row>
        <row r="147">
          <cell r="B147">
            <v>144</v>
          </cell>
          <cell r="C147">
            <v>1803350758</v>
          </cell>
          <cell r="D147" t="str">
            <v>CHICAIZA SANCHEZ LUIS ERNESTO</v>
          </cell>
          <cell r="E147">
            <v>0</v>
          </cell>
          <cell r="F147">
            <v>0</v>
          </cell>
          <cell r="G147" t="str">
            <v>Albañil</v>
          </cell>
          <cell r="H147">
            <v>0</v>
          </cell>
          <cell r="I147">
            <v>0</v>
          </cell>
          <cell r="J147">
            <v>0</v>
          </cell>
          <cell r="K147">
            <v>357.95</v>
          </cell>
          <cell r="L147">
            <v>0.2</v>
          </cell>
          <cell r="M147">
            <v>71.59</v>
          </cell>
          <cell r="N147">
            <v>8</v>
          </cell>
          <cell r="O147">
            <v>22</v>
          </cell>
          <cell r="P147">
            <v>0</v>
          </cell>
          <cell r="Q147" t="str">
            <v>BANCO DEL PICHINCHA</v>
          </cell>
          <cell r="R147">
            <v>10</v>
          </cell>
          <cell r="S147" t="str">
            <v>AHO</v>
          </cell>
          <cell r="T147">
            <v>3217583500</v>
          </cell>
          <cell r="U147" t="str">
            <v>CHICAIZA SANCHEZ LUIS ERNESTO</v>
          </cell>
          <cell r="V147" t="str">
            <v>1803350758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 t="str">
            <v>A</v>
          </cell>
          <cell r="AF147">
            <v>0</v>
          </cell>
        </row>
        <row r="148">
          <cell r="B148">
            <v>145</v>
          </cell>
          <cell r="C148">
            <v>1803488558</v>
          </cell>
          <cell r="D148" t="str">
            <v>CHILUIZA TITUAÑA JAIME FERNANDO</v>
          </cell>
          <cell r="E148">
            <v>0</v>
          </cell>
          <cell r="F148">
            <v>0</v>
          </cell>
          <cell r="G148" t="str">
            <v>Albañil</v>
          </cell>
          <cell r="H148">
            <v>0</v>
          </cell>
          <cell r="I148">
            <v>0</v>
          </cell>
          <cell r="J148">
            <v>0</v>
          </cell>
          <cell r="K148">
            <v>357.95</v>
          </cell>
          <cell r="L148">
            <v>0.2</v>
          </cell>
          <cell r="M148">
            <v>71.59</v>
          </cell>
          <cell r="N148">
            <v>8</v>
          </cell>
          <cell r="O148">
            <v>22</v>
          </cell>
          <cell r="P148">
            <v>0</v>
          </cell>
          <cell r="Q148" t="str">
            <v>BANCO DEL PICHINCHA</v>
          </cell>
          <cell r="R148">
            <v>10</v>
          </cell>
          <cell r="S148" t="str">
            <v>AHO</v>
          </cell>
          <cell r="T148">
            <v>3032531900</v>
          </cell>
          <cell r="U148" t="str">
            <v>CHILUIZA TITUAÑA JAIME FERNANDO</v>
          </cell>
          <cell r="V148" t="str">
            <v>1803488558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 t="str">
            <v>A</v>
          </cell>
          <cell r="AF148">
            <v>0</v>
          </cell>
        </row>
        <row r="149">
          <cell r="B149">
            <v>146</v>
          </cell>
          <cell r="C149">
            <v>1802060465</v>
          </cell>
          <cell r="D149" t="str">
            <v>CHILUIZA TOAPANTA MILTON ERNESTO</v>
          </cell>
          <cell r="E149">
            <v>0</v>
          </cell>
          <cell r="F149">
            <v>0</v>
          </cell>
          <cell r="G149" t="str">
            <v>Capataz</v>
          </cell>
          <cell r="H149">
            <v>0</v>
          </cell>
          <cell r="I149">
            <v>0</v>
          </cell>
          <cell r="J149">
            <v>0</v>
          </cell>
          <cell r="K149">
            <v>455.58</v>
          </cell>
          <cell r="L149">
            <v>0.2</v>
          </cell>
          <cell r="M149">
            <v>91.116</v>
          </cell>
          <cell r="N149">
            <v>8</v>
          </cell>
          <cell r="O149">
            <v>22</v>
          </cell>
          <cell r="P149">
            <v>0</v>
          </cell>
          <cell r="Q149" t="str">
            <v>BANCO DEL PICHINCHA</v>
          </cell>
          <cell r="R149">
            <v>10</v>
          </cell>
          <cell r="S149" t="str">
            <v>AHO</v>
          </cell>
          <cell r="T149">
            <v>3756573400</v>
          </cell>
          <cell r="U149" t="str">
            <v>CHILUIZA TOAPANTA MILTON ERNESTO</v>
          </cell>
          <cell r="V149" t="str">
            <v>1802060465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 t="str">
            <v>A</v>
          </cell>
          <cell r="AF149">
            <v>0</v>
          </cell>
        </row>
        <row r="150">
          <cell r="B150">
            <v>147</v>
          </cell>
          <cell r="C150">
            <v>1801388917</v>
          </cell>
          <cell r="D150" t="str">
            <v xml:space="preserve">CISNEROS NARANJO EDGAR JOSE </v>
          </cell>
          <cell r="E150">
            <v>0</v>
          </cell>
          <cell r="F150">
            <v>0</v>
          </cell>
          <cell r="G150" t="str">
            <v>Supervisor HES</v>
          </cell>
          <cell r="H150">
            <v>0</v>
          </cell>
          <cell r="I150">
            <v>0</v>
          </cell>
          <cell r="J150">
            <v>0</v>
          </cell>
          <cell r="K150">
            <v>1573.82</v>
          </cell>
          <cell r="L150">
            <v>0.2</v>
          </cell>
          <cell r="M150">
            <v>314.76400000000001</v>
          </cell>
          <cell r="N150">
            <v>24</v>
          </cell>
          <cell r="O150">
            <v>22</v>
          </cell>
          <cell r="P150">
            <v>0</v>
          </cell>
          <cell r="Q150" t="str">
            <v>BANCO DEL PICHINCHA</v>
          </cell>
          <cell r="R150">
            <v>10</v>
          </cell>
          <cell r="S150" t="str">
            <v>CTE</v>
          </cell>
          <cell r="T150">
            <v>3265234304</v>
          </cell>
          <cell r="U150" t="str">
            <v xml:space="preserve">CISNEROS NARANJO EDGAR JOSE </v>
          </cell>
          <cell r="V150" t="str">
            <v>1801388917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 t="str">
            <v>A</v>
          </cell>
          <cell r="AF150">
            <v>0</v>
          </cell>
        </row>
        <row r="151">
          <cell r="B151">
            <v>148</v>
          </cell>
          <cell r="C151">
            <v>1721897351</v>
          </cell>
          <cell r="D151" t="str">
            <v>COCA HEREDIA HECTOR HERNAN</v>
          </cell>
          <cell r="E151">
            <v>0</v>
          </cell>
          <cell r="F151">
            <v>0</v>
          </cell>
          <cell r="G151" t="str">
            <v>Ay. MecAnica</v>
          </cell>
          <cell r="H151">
            <v>0</v>
          </cell>
          <cell r="I151">
            <v>0</v>
          </cell>
          <cell r="J151">
            <v>0</v>
          </cell>
          <cell r="K151">
            <v>292.88</v>
          </cell>
          <cell r="L151">
            <v>0.2</v>
          </cell>
          <cell r="M151">
            <v>58.576000000000001</v>
          </cell>
          <cell r="N151">
            <v>8</v>
          </cell>
          <cell r="O151">
            <v>22</v>
          </cell>
          <cell r="P151">
            <v>0</v>
          </cell>
          <cell r="Q151" t="str">
            <v>BANCO PROCREDITO</v>
          </cell>
          <cell r="R151">
            <v>60</v>
          </cell>
          <cell r="S151" t="str">
            <v>AHO</v>
          </cell>
          <cell r="T151">
            <v>1601011483818</v>
          </cell>
          <cell r="U151" t="str">
            <v>COCA HEREDIA HECTOR HERNAN</v>
          </cell>
          <cell r="V151" t="str">
            <v>1721897351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 t="str">
            <v>A</v>
          </cell>
          <cell r="AF151">
            <v>0</v>
          </cell>
        </row>
        <row r="152">
          <cell r="B152">
            <v>149</v>
          </cell>
          <cell r="C152">
            <v>1400290621</v>
          </cell>
          <cell r="D152" t="str">
            <v>COELLO COELLO MOISES GILBERTO</v>
          </cell>
          <cell r="E152">
            <v>0</v>
          </cell>
          <cell r="F152">
            <v>0</v>
          </cell>
          <cell r="G152" t="str">
            <v>ElectromecAnico</v>
          </cell>
          <cell r="H152">
            <v>0</v>
          </cell>
          <cell r="I152">
            <v>0</v>
          </cell>
          <cell r="J152">
            <v>0</v>
          </cell>
          <cell r="K152">
            <v>523.6</v>
          </cell>
          <cell r="L152">
            <v>0.2</v>
          </cell>
          <cell r="M152">
            <v>104.72000000000001</v>
          </cell>
          <cell r="N152">
            <v>8</v>
          </cell>
          <cell r="O152">
            <v>22</v>
          </cell>
          <cell r="P152">
            <v>0</v>
          </cell>
          <cell r="Q152" t="str">
            <v>BANCO DEL AUSTRO</v>
          </cell>
          <cell r="R152">
            <v>35</v>
          </cell>
          <cell r="S152" t="str">
            <v>AHO</v>
          </cell>
          <cell r="T152">
            <v>1400290621</v>
          </cell>
          <cell r="U152" t="str">
            <v>COELLO COELLO MOISES GILBERTO</v>
          </cell>
          <cell r="V152" t="str">
            <v>1400290621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 t="str">
            <v>A</v>
          </cell>
          <cell r="AF152">
            <v>0</v>
          </cell>
        </row>
        <row r="153">
          <cell r="B153">
            <v>150</v>
          </cell>
          <cell r="C153">
            <v>802329185</v>
          </cell>
          <cell r="D153" t="str">
            <v>CORTEZ MENDEZ JOSE JIMIS</v>
          </cell>
          <cell r="E153">
            <v>0</v>
          </cell>
          <cell r="F153">
            <v>0</v>
          </cell>
          <cell r="G153" t="str">
            <v>Revestidor</v>
          </cell>
          <cell r="H153">
            <v>0</v>
          </cell>
          <cell r="I153">
            <v>0</v>
          </cell>
          <cell r="J153">
            <v>0</v>
          </cell>
          <cell r="K153">
            <v>423.03</v>
          </cell>
          <cell r="L153">
            <v>0.2</v>
          </cell>
          <cell r="M153">
            <v>84.605999999999995</v>
          </cell>
          <cell r="N153">
            <v>8</v>
          </cell>
          <cell r="O153">
            <v>22</v>
          </cell>
          <cell r="P153">
            <v>0</v>
          </cell>
          <cell r="Q153">
            <v>0</v>
          </cell>
          <cell r="R153" t="str">
            <v/>
          </cell>
          <cell r="S153">
            <v>0</v>
          </cell>
          <cell r="T153" t="str">
            <v xml:space="preserve"> </v>
          </cell>
          <cell r="U153" t="str">
            <v xml:space="preserve"> </v>
          </cell>
          <cell r="V153" t="str">
            <v xml:space="preserve"> 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 t="str">
            <v>A</v>
          </cell>
          <cell r="AF153">
            <v>0</v>
          </cell>
        </row>
        <row r="154">
          <cell r="B154">
            <v>151</v>
          </cell>
          <cell r="C154">
            <v>1003235098</v>
          </cell>
          <cell r="D154" t="str">
            <v xml:space="preserve">CRUZ  AYALA CARLOS ESTEBAN </v>
          </cell>
          <cell r="E154">
            <v>0</v>
          </cell>
          <cell r="F154">
            <v>0</v>
          </cell>
          <cell r="G154" t="str">
            <v>Supervisor QA/QC</v>
          </cell>
          <cell r="H154">
            <v>0</v>
          </cell>
          <cell r="I154">
            <v>0</v>
          </cell>
          <cell r="J154">
            <v>0</v>
          </cell>
          <cell r="K154">
            <v>836.38</v>
          </cell>
          <cell r="L154">
            <v>0.2</v>
          </cell>
          <cell r="M154">
            <v>167.27600000000001</v>
          </cell>
          <cell r="N154">
            <v>24</v>
          </cell>
          <cell r="O154">
            <v>22</v>
          </cell>
          <cell r="P154">
            <v>0</v>
          </cell>
          <cell r="Q154" t="str">
            <v>BANCO DEL PICHINCHA</v>
          </cell>
          <cell r="R154">
            <v>10</v>
          </cell>
          <cell r="S154" t="str">
            <v>AHO</v>
          </cell>
          <cell r="T154">
            <v>4762148500</v>
          </cell>
          <cell r="U154" t="str">
            <v xml:space="preserve">CRUZ  AYALA CARLOS ESTEBAN </v>
          </cell>
          <cell r="V154">
            <v>1003235098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 t="str">
            <v>A</v>
          </cell>
          <cell r="AF154">
            <v>0</v>
          </cell>
        </row>
        <row r="155">
          <cell r="B155">
            <v>152</v>
          </cell>
          <cell r="C155">
            <v>800441487</v>
          </cell>
          <cell r="D155" t="str">
            <v>CUERO BENITEZ ALFREDO NICANDO</v>
          </cell>
          <cell r="E155">
            <v>0</v>
          </cell>
          <cell r="F155">
            <v>0</v>
          </cell>
          <cell r="G155" t="str">
            <v>Revestidor</v>
          </cell>
          <cell r="H155">
            <v>0</v>
          </cell>
          <cell r="I155">
            <v>0</v>
          </cell>
          <cell r="J155">
            <v>0</v>
          </cell>
          <cell r="K155">
            <v>423.03</v>
          </cell>
          <cell r="L155">
            <v>0.2</v>
          </cell>
          <cell r="M155">
            <v>84.605999999999995</v>
          </cell>
          <cell r="N155">
            <v>8</v>
          </cell>
          <cell r="O155">
            <v>22</v>
          </cell>
          <cell r="P155">
            <v>0</v>
          </cell>
          <cell r="Q155">
            <v>0</v>
          </cell>
          <cell r="R155" t="str">
            <v/>
          </cell>
          <cell r="S155">
            <v>0</v>
          </cell>
          <cell r="T155" t="str">
            <v xml:space="preserve"> </v>
          </cell>
          <cell r="U155" t="str">
            <v xml:space="preserve"> </v>
          </cell>
          <cell r="V155" t="str">
            <v xml:space="preserve"> 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 t="str">
            <v>A</v>
          </cell>
          <cell r="AF155">
            <v>0</v>
          </cell>
        </row>
        <row r="156">
          <cell r="B156">
            <v>153</v>
          </cell>
          <cell r="C156">
            <v>2100480736</v>
          </cell>
          <cell r="D156" t="str">
            <v>MICOLTA ORTIZ DARIO RENATO</v>
          </cell>
          <cell r="E156">
            <v>0</v>
          </cell>
          <cell r="F156">
            <v>0</v>
          </cell>
          <cell r="G156" t="str">
            <v>Ay. Doblador</v>
          </cell>
          <cell r="H156">
            <v>0</v>
          </cell>
          <cell r="I156">
            <v>0</v>
          </cell>
          <cell r="J156">
            <v>0</v>
          </cell>
          <cell r="K156">
            <v>342.92</v>
          </cell>
          <cell r="L156">
            <v>0.2</v>
          </cell>
          <cell r="M156">
            <v>68.584000000000003</v>
          </cell>
          <cell r="N156">
            <v>8</v>
          </cell>
          <cell r="O156">
            <v>22</v>
          </cell>
          <cell r="P156">
            <v>0</v>
          </cell>
          <cell r="Q156">
            <v>0</v>
          </cell>
          <cell r="R156" t="str">
            <v/>
          </cell>
          <cell r="S156">
            <v>0</v>
          </cell>
          <cell r="T156" t="str">
            <v xml:space="preserve"> </v>
          </cell>
          <cell r="U156" t="str">
            <v xml:space="preserve"> </v>
          </cell>
          <cell r="V156" t="str">
            <v xml:space="preserve"> 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 t="str">
            <v>A</v>
          </cell>
          <cell r="AF156">
            <v>0</v>
          </cell>
        </row>
        <row r="157">
          <cell r="B157">
            <v>154</v>
          </cell>
          <cell r="C157">
            <v>1703921005</v>
          </cell>
          <cell r="D157" t="str">
            <v>DEL HIERRO ACOSTA CARLOS JULIAN</v>
          </cell>
          <cell r="E157">
            <v>0</v>
          </cell>
          <cell r="F157">
            <v>0</v>
          </cell>
          <cell r="G157" t="str">
            <v>Jefe de Mantenimiento</v>
          </cell>
          <cell r="H157">
            <v>0</v>
          </cell>
          <cell r="I157">
            <v>0</v>
          </cell>
          <cell r="J157">
            <v>0</v>
          </cell>
          <cell r="K157">
            <v>1790.12</v>
          </cell>
          <cell r="L157">
            <v>0.2</v>
          </cell>
          <cell r="M157">
            <v>358.024</v>
          </cell>
          <cell r="N157">
            <v>24</v>
          </cell>
          <cell r="O157">
            <v>22</v>
          </cell>
          <cell r="P157">
            <v>0</v>
          </cell>
          <cell r="Q157" t="str">
            <v>BANCO DEL AUSTRO</v>
          </cell>
          <cell r="R157">
            <v>35</v>
          </cell>
          <cell r="S157" t="str">
            <v>AHO</v>
          </cell>
          <cell r="T157">
            <v>4203151</v>
          </cell>
          <cell r="U157" t="str">
            <v>DEL HIERRO ACOSTA CARLOS JULIAN</v>
          </cell>
          <cell r="V157" t="str">
            <v>1703921005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 t="str">
            <v>A</v>
          </cell>
          <cell r="AF157">
            <v>0</v>
          </cell>
        </row>
        <row r="158">
          <cell r="B158">
            <v>155</v>
          </cell>
          <cell r="C158">
            <v>2100555396</v>
          </cell>
          <cell r="D158" t="str">
            <v>DIAZ GAONA SILVIO MAURICIO</v>
          </cell>
          <cell r="E158">
            <v>0</v>
          </cell>
          <cell r="F158">
            <v>0</v>
          </cell>
          <cell r="G158" t="str">
            <v>Ay. Varios</v>
          </cell>
          <cell r="H158">
            <v>0</v>
          </cell>
          <cell r="I158">
            <v>0</v>
          </cell>
          <cell r="J158">
            <v>0</v>
          </cell>
          <cell r="K158">
            <v>242.33</v>
          </cell>
          <cell r="L158">
            <v>0.2</v>
          </cell>
          <cell r="M158">
            <v>48.466000000000008</v>
          </cell>
          <cell r="N158">
            <v>8</v>
          </cell>
          <cell r="O158">
            <v>22</v>
          </cell>
          <cell r="P158">
            <v>0</v>
          </cell>
          <cell r="Q158">
            <v>0</v>
          </cell>
          <cell r="R158" t="str">
            <v/>
          </cell>
          <cell r="S158">
            <v>0</v>
          </cell>
          <cell r="T158" t="str">
            <v xml:space="preserve"> </v>
          </cell>
          <cell r="U158" t="str">
            <v xml:space="preserve"> </v>
          </cell>
          <cell r="V158" t="str">
            <v xml:space="preserve"> 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 t="str">
            <v>A</v>
          </cell>
          <cell r="AF158">
            <v>0</v>
          </cell>
        </row>
        <row r="159">
          <cell r="B159">
            <v>156</v>
          </cell>
          <cell r="C159">
            <v>2100333356</v>
          </cell>
          <cell r="D159" t="str">
            <v>DIAZ PAUCAR SANTOS MAURICIO</v>
          </cell>
          <cell r="E159">
            <v>0</v>
          </cell>
          <cell r="F159">
            <v>0</v>
          </cell>
          <cell r="G159" t="str">
            <v>Revestidor</v>
          </cell>
          <cell r="H159">
            <v>0</v>
          </cell>
          <cell r="I159">
            <v>0</v>
          </cell>
          <cell r="J159">
            <v>0</v>
          </cell>
          <cell r="K159">
            <v>423.03</v>
          </cell>
          <cell r="L159">
            <v>0.2</v>
          </cell>
          <cell r="M159">
            <v>84.605999999999995</v>
          </cell>
          <cell r="N159">
            <v>8</v>
          </cell>
          <cell r="O159">
            <v>22</v>
          </cell>
          <cell r="P159">
            <v>0</v>
          </cell>
          <cell r="Q159">
            <v>0</v>
          </cell>
          <cell r="R159" t="str">
            <v/>
          </cell>
          <cell r="S159">
            <v>0</v>
          </cell>
          <cell r="T159" t="str">
            <v xml:space="preserve"> </v>
          </cell>
          <cell r="U159" t="str">
            <v xml:space="preserve"> </v>
          </cell>
          <cell r="V159" t="str">
            <v xml:space="preserve"> 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 t="str">
            <v>A</v>
          </cell>
          <cell r="AF159">
            <v>0</v>
          </cell>
        </row>
        <row r="160">
          <cell r="B160">
            <v>157</v>
          </cell>
          <cell r="C160">
            <v>1500715204</v>
          </cell>
          <cell r="D160" t="str">
            <v>DIAZ QUISAHUANO CARLOS FABIAN</v>
          </cell>
          <cell r="E160">
            <v>0</v>
          </cell>
          <cell r="F160">
            <v>0</v>
          </cell>
          <cell r="G160" t="str">
            <v>Soldador II</v>
          </cell>
          <cell r="H160">
            <v>0</v>
          </cell>
          <cell r="I160">
            <v>0</v>
          </cell>
          <cell r="J160">
            <v>0</v>
          </cell>
          <cell r="K160">
            <v>349.33</v>
          </cell>
          <cell r="L160">
            <v>0.2</v>
          </cell>
          <cell r="M160">
            <v>69.866</v>
          </cell>
          <cell r="N160">
            <v>8</v>
          </cell>
          <cell r="O160">
            <v>22</v>
          </cell>
          <cell r="P160">
            <v>0</v>
          </cell>
          <cell r="Q160" t="str">
            <v>COOP. AHORRO Y CRED. 29 DE OCTUBRE</v>
          </cell>
          <cell r="R160">
            <v>206</v>
          </cell>
          <cell r="S160" t="str">
            <v>AHO</v>
          </cell>
          <cell r="T160">
            <v>4501270406</v>
          </cell>
          <cell r="U160" t="str">
            <v>DIAZ QUISAHUANO CARLOS FABIAN</v>
          </cell>
          <cell r="V160" t="str">
            <v>1500715204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 t="str">
            <v>A</v>
          </cell>
          <cell r="AF160">
            <v>0</v>
          </cell>
        </row>
        <row r="161">
          <cell r="B161">
            <v>158</v>
          </cell>
          <cell r="C161">
            <v>1100867017</v>
          </cell>
          <cell r="D161" t="str">
            <v>ENCARNACION CAMPOVERDE SANTOS ALEJANDRO</v>
          </cell>
          <cell r="E161">
            <v>0</v>
          </cell>
          <cell r="F161">
            <v>0</v>
          </cell>
          <cell r="G161" t="str">
            <v>Revestidor</v>
          </cell>
          <cell r="H161">
            <v>0</v>
          </cell>
          <cell r="I161">
            <v>0</v>
          </cell>
          <cell r="J161">
            <v>0</v>
          </cell>
          <cell r="K161">
            <v>423.03</v>
          </cell>
          <cell r="L161">
            <v>0.2</v>
          </cell>
          <cell r="M161">
            <v>84.605999999999995</v>
          </cell>
          <cell r="N161">
            <v>8</v>
          </cell>
          <cell r="O161">
            <v>22</v>
          </cell>
          <cell r="P161">
            <v>0</v>
          </cell>
          <cell r="Q161">
            <v>0</v>
          </cell>
          <cell r="R161" t="str">
            <v/>
          </cell>
          <cell r="S161">
            <v>0</v>
          </cell>
          <cell r="T161" t="str">
            <v xml:space="preserve"> </v>
          </cell>
          <cell r="U161" t="str">
            <v xml:space="preserve"> </v>
          </cell>
          <cell r="V161" t="str">
            <v xml:space="preserve"> 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 t="str">
            <v>A</v>
          </cell>
          <cell r="AF161">
            <v>0</v>
          </cell>
        </row>
        <row r="162">
          <cell r="B162">
            <v>159</v>
          </cell>
          <cell r="C162">
            <v>2100209838</v>
          </cell>
          <cell r="D162" t="str">
            <v>ESQUIVEL GILBER EDDY DAVID</v>
          </cell>
          <cell r="E162">
            <v>0</v>
          </cell>
          <cell r="F162">
            <v>0</v>
          </cell>
          <cell r="G162" t="str">
            <v>Ay. Varios</v>
          </cell>
          <cell r="H162">
            <v>0</v>
          </cell>
          <cell r="I162">
            <v>0</v>
          </cell>
          <cell r="J162">
            <v>0</v>
          </cell>
          <cell r="K162">
            <v>242.33</v>
          </cell>
          <cell r="L162">
            <v>0.2</v>
          </cell>
          <cell r="M162">
            <v>48.466000000000008</v>
          </cell>
          <cell r="N162">
            <v>8</v>
          </cell>
          <cell r="O162">
            <v>22</v>
          </cell>
          <cell r="P162">
            <v>0</v>
          </cell>
          <cell r="Q162">
            <v>0</v>
          </cell>
          <cell r="R162" t="str">
            <v/>
          </cell>
          <cell r="S162">
            <v>0</v>
          </cell>
          <cell r="T162" t="str">
            <v xml:space="preserve"> </v>
          </cell>
          <cell r="U162" t="str">
            <v xml:space="preserve"> </v>
          </cell>
          <cell r="V162" t="str">
            <v xml:space="preserve"> 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 t="str">
            <v>A</v>
          </cell>
          <cell r="AF162">
            <v>0</v>
          </cell>
        </row>
        <row r="163">
          <cell r="B163">
            <v>160</v>
          </cell>
          <cell r="C163">
            <v>2100487491</v>
          </cell>
          <cell r="D163" t="str">
            <v>ESTACIO PONCE LUIS FERNANDO</v>
          </cell>
          <cell r="E163">
            <v>0</v>
          </cell>
          <cell r="F163">
            <v>0</v>
          </cell>
          <cell r="G163" t="str">
            <v>Amolador / Esmerilador</v>
          </cell>
          <cell r="H163">
            <v>0</v>
          </cell>
          <cell r="I163">
            <v>0</v>
          </cell>
          <cell r="J163">
            <v>0</v>
          </cell>
          <cell r="K163">
            <v>357.95</v>
          </cell>
          <cell r="L163">
            <v>0.2</v>
          </cell>
          <cell r="M163">
            <v>71.59</v>
          </cell>
          <cell r="N163">
            <v>8</v>
          </cell>
          <cell r="O163">
            <v>22</v>
          </cell>
          <cell r="P163">
            <v>0</v>
          </cell>
          <cell r="Q163" t="str">
            <v>BANCO INTERNACIONAL</v>
          </cell>
          <cell r="R163">
            <v>32</v>
          </cell>
          <cell r="S163" t="str">
            <v>AHO</v>
          </cell>
          <cell r="T163">
            <v>100772664</v>
          </cell>
          <cell r="U163" t="str">
            <v>ESTACIO PONCE LUIS FERNANDO</v>
          </cell>
          <cell r="V163" t="str">
            <v>2100487491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 t="str">
            <v>A</v>
          </cell>
          <cell r="AF163">
            <v>0</v>
          </cell>
        </row>
        <row r="164">
          <cell r="B164">
            <v>161</v>
          </cell>
          <cell r="C164">
            <v>1715510036</v>
          </cell>
          <cell r="D164" t="str">
            <v>ESTEVEZ BUENO PABLO RAFAEL</v>
          </cell>
          <cell r="E164">
            <v>0</v>
          </cell>
          <cell r="F164">
            <v>0</v>
          </cell>
          <cell r="G164" t="str">
            <v>Ay. Alineador</v>
          </cell>
          <cell r="H164">
            <v>0</v>
          </cell>
          <cell r="I164">
            <v>0</v>
          </cell>
          <cell r="J164">
            <v>0</v>
          </cell>
          <cell r="K164">
            <v>342.92</v>
          </cell>
          <cell r="L164">
            <v>0.2</v>
          </cell>
          <cell r="M164">
            <v>68.584000000000003</v>
          </cell>
          <cell r="N164">
            <v>8</v>
          </cell>
          <cell r="O164">
            <v>22</v>
          </cell>
          <cell r="P164">
            <v>0</v>
          </cell>
          <cell r="Q164" t="str">
            <v>BANCO DEL PICHINCHA</v>
          </cell>
          <cell r="R164">
            <v>10</v>
          </cell>
          <cell r="S164" t="str">
            <v>AHO</v>
          </cell>
          <cell r="T164">
            <v>3047823200</v>
          </cell>
          <cell r="U164" t="str">
            <v>ESTEVEZ BUENO PABLO RAFAEL</v>
          </cell>
          <cell r="V164">
            <v>1715510036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 t="str">
            <v>A</v>
          </cell>
          <cell r="AF164">
            <v>0</v>
          </cell>
        </row>
        <row r="165">
          <cell r="B165">
            <v>162</v>
          </cell>
          <cell r="C165">
            <v>701837718</v>
          </cell>
          <cell r="D165" t="str">
            <v>FLORES JARAMILLO LINO GUSTAVO</v>
          </cell>
          <cell r="E165">
            <v>0</v>
          </cell>
          <cell r="F165">
            <v>0</v>
          </cell>
          <cell r="G165" t="str">
            <v>Op. De Side Boom</v>
          </cell>
          <cell r="H165">
            <v>0</v>
          </cell>
          <cell r="I165">
            <v>0</v>
          </cell>
          <cell r="J165">
            <v>0</v>
          </cell>
          <cell r="K165">
            <v>566.98</v>
          </cell>
          <cell r="L165">
            <v>0.2</v>
          </cell>
          <cell r="M165">
            <v>113.39600000000002</v>
          </cell>
          <cell r="N165">
            <v>8</v>
          </cell>
          <cell r="O165">
            <v>22</v>
          </cell>
          <cell r="P165">
            <v>0</v>
          </cell>
          <cell r="Q165">
            <v>0</v>
          </cell>
          <cell r="R165" t="str">
            <v/>
          </cell>
          <cell r="S165">
            <v>0</v>
          </cell>
          <cell r="T165" t="str">
            <v xml:space="preserve"> </v>
          </cell>
          <cell r="U165" t="str">
            <v xml:space="preserve"> </v>
          </cell>
          <cell r="V165" t="str">
            <v xml:space="preserve"> 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 t="str">
            <v>A</v>
          </cell>
          <cell r="AF165">
            <v>0</v>
          </cell>
        </row>
        <row r="166">
          <cell r="B166">
            <v>163</v>
          </cell>
          <cell r="C166">
            <v>1717309221</v>
          </cell>
          <cell r="D166" t="str">
            <v>GALARZA MUÑOZ EDUARDO FELIPE</v>
          </cell>
          <cell r="E166">
            <v>0</v>
          </cell>
          <cell r="F166">
            <v>0</v>
          </cell>
          <cell r="G166" t="str">
            <v>Soldador API</v>
          </cell>
          <cell r="H166">
            <v>0</v>
          </cell>
          <cell r="I166">
            <v>0</v>
          </cell>
          <cell r="J166">
            <v>0</v>
          </cell>
          <cell r="K166">
            <v>1194.69</v>
          </cell>
          <cell r="L166">
            <v>0.2</v>
          </cell>
          <cell r="M166">
            <v>238.93800000000002</v>
          </cell>
          <cell r="N166">
            <v>8</v>
          </cell>
          <cell r="O166">
            <v>22</v>
          </cell>
          <cell r="P166">
            <v>0</v>
          </cell>
          <cell r="Q166" t="str">
            <v>BANCO DEL PICHINCHA</v>
          </cell>
          <cell r="R166">
            <v>10</v>
          </cell>
          <cell r="S166" t="str">
            <v>AHO</v>
          </cell>
          <cell r="T166">
            <v>3038396200</v>
          </cell>
          <cell r="U166" t="str">
            <v>GALARZA MUÑOZ EDUARDO FELIPE</v>
          </cell>
          <cell r="V166" t="str">
            <v>1717309221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 t="str">
            <v>A</v>
          </cell>
          <cell r="AF166">
            <v>0</v>
          </cell>
        </row>
        <row r="167">
          <cell r="B167">
            <v>164</v>
          </cell>
          <cell r="C167">
            <v>1301604177</v>
          </cell>
          <cell r="D167" t="str">
            <v>GARCIA VELEZ  JOSE EDUARDO</v>
          </cell>
          <cell r="E167">
            <v>0</v>
          </cell>
          <cell r="F167">
            <v>0</v>
          </cell>
          <cell r="G167" t="str">
            <v>Supervisor logistico</v>
          </cell>
          <cell r="H167">
            <v>0</v>
          </cell>
          <cell r="I167">
            <v>0</v>
          </cell>
          <cell r="J167">
            <v>0</v>
          </cell>
          <cell r="K167">
            <v>1303.43</v>
          </cell>
          <cell r="L167">
            <v>0.2</v>
          </cell>
          <cell r="M167">
            <v>260.68600000000004</v>
          </cell>
          <cell r="N167">
            <v>24</v>
          </cell>
          <cell r="O167">
            <v>22</v>
          </cell>
          <cell r="P167">
            <v>0</v>
          </cell>
          <cell r="Q167" t="str">
            <v>BANCO DEL PACIFICO</v>
          </cell>
          <cell r="R167">
            <v>30</v>
          </cell>
          <cell r="S167" t="str">
            <v>CTE</v>
          </cell>
          <cell r="T167">
            <v>5145074</v>
          </cell>
          <cell r="U167" t="str">
            <v>GARCIA VELEZ  JOSE EDUARDO</v>
          </cell>
          <cell r="V167" t="str">
            <v>1301604177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 t="str">
            <v>A</v>
          </cell>
          <cell r="AF167">
            <v>0</v>
          </cell>
        </row>
        <row r="168">
          <cell r="B168">
            <v>165</v>
          </cell>
          <cell r="C168">
            <v>801086588</v>
          </cell>
          <cell r="D168" t="str">
            <v>GOMEZ CAICEDO PEDRO ALFONSO</v>
          </cell>
          <cell r="E168">
            <v>0</v>
          </cell>
          <cell r="F168">
            <v>0</v>
          </cell>
          <cell r="G168" t="str">
            <v>Ay. Varios</v>
          </cell>
          <cell r="H168">
            <v>0</v>
          </cell>
          <cell r="I168">
            <v>0</v>
          </cell>
          <cell r="J168">
            <v>0</v>
          </cell>
          <cell r="K168">
            <v>242.33</v>
          </cell>
          <cell r="L168">
            <v>0.2</v>
          </cell>
          <cell r="M168">
            <v>48.466000000000008</v>
          </cell>
          <cell r="N168">
            <v>8</v>
          </cell>
          <cell r="O168">
            <v>22</v>
          </cell>
          <cell r="P168">
            <v>0</v>
          </cell>
          <cell r="Q168">
            <v>0</v>
          </cell>
          <cell r="R168" t="str">
            <v/>
          </cell>
          <cell r="S168">
            <v>0</v>
          </cell>
          <cell r="T168" t="str">
            <v xml:space="preserve"> </v>
          </cell>
          <cell r="U168" t="str">
            <v xml:space="preserve"> </v>
          </cell>
          <cell r="V168" t="str">
            <v xml:space="preserve"> 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 t="str">
            <v>A</v>
          </cell>
          <cell r="AF168">
            <v>0</v>
          </cell>
        </row>
        <row r="169">
          <cell r="B169">
            <v>166</v>
          </cell>
          <cell r="C169">
            <v>0</v>
          </cell>
          <cell r="D169" t="str">
            <v>GOMEZ REMBERTO</v>
          </cell>
          <cell r="E169">
            <v>0</v>
          </cell>
          <cell r="F169">
            <v>0</v>
          </cell>
          <cell r="G169" t="str">
            <v>Amolador / Esmerilador</v>
          </cell>
          <cell r="H169">
            <v>0</v>
          </cell>
          <cell r="I169">
            <v>0</v>
          </cell>
          <cell r="J169">
            <v>0</v>
          </cell>
          <cell r="K169">
            <v>357.95</v>
          </cell>
          <cell r="L169">
            <v>0.2</v>
          </cell>
          <cell r="M169">
            <v>71.59</v>
          </cell>
          <cell r="N169">
            <v>8</v>
          </cell>
          <cell r="O169">
            <v>22</v>
          </cell>
          <cell r="P169">
            <v>0</v>
          </cell>
          <cell r="Q169">
            <v>0</v>
          </cell>
          <cell r="R169" t="str">
            <v/>
          </cell>
          <cell r="S169">
            <v>0</v>
          </cell>
          <cell r="T169" t="str">
            <v xml:space="preserve"> </v>
          </cell>
          <cell r="U169" t="str">
            <v xml:space="preserve"> </v>
          </cell>
          <cell r="V169" t="str">
            <v xml:space="preserve"> 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 t="str">
            <v>A</v>
          </cell>
          <cell r="AF169">
            <v>0</v>
          </cell>
        </row>
        <row r="170">
          <cell r="B170">
            <v>167</v>
          </cell>
          <cell r="C170">
            <v>2100502513</v>
          </cell>
          <cell r="D170" t="str">
            <v>GREFA QUISAHUANO LAURO IVAN</v>
          </cell>
          <cell r="E170">
            <v>0</v>
          </cell>
          <cell r="F170">
            <v>0</v>
          </cell>
          <cell r="G170" t="str">
            <v>Ay. Suelda</v>
          </cell>
          <cell r="H170">
            <v>0</v>
          </cell>
          <cell r="I170">
            <v>0</v>
          </cell>
          <cell r="J170">
            <v>0</v>
          </cell>
          <cell r="K170">
            <v>263.58</v>
          </cell>
          <cell r="L170">
            <v>0.2</v>
          </cell>
          <cell r="M170">
            <v>52.716000000000001</v>
          </cell>
          <cell r="N170">
            <v>8</v>
          </cell>
          <cell r="O170">
            <v>22</v>
          </cell>
          <cell r="P170">
            <v>0</v>
          </cell>
          <cell r="Q170">
            <v>0</v>
          </cell>
          <cell r="R170" t="str">
            <v/>
          </cell>
          <cell r="S170">
            <v>0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 t="str">
            <v>A</v>
          </cell>
          <cell r="AF170">
            <v>0</v>
          </cell>
        </row>
        <row r="171">
          <cell r="B171">
            <v>168</v>
          </cell>
          <cell r="C171">
            <v>801382318</v>
          </cell>
          <cell r="D171" t="str">
            <v>GRUEZO WILA  MARCO ANTONIO</v>
          </cell>
          <cell r="E171">
            <v>0</v>
          </cell>
          <cell r="F171">
            <v>0</v>
          </cell>
          <cell r="G171" t="str">
            <v>Amolador / Esmerilador</v>
          </cell>
          <cell r="H171">
            <v>0</v>
          </cell>
          <cell r="I171">
            <v>0</v>
          </cell>
          <cell r="J171">
            <v>0</v>
          </cell>
          <cell r="K171">
            <v>357.95</v>
          </cell>
          <cell r="L171">
            <v>0.2</v>
          </cell>
          <cell r="M171">
            <v>71.59</v>
          </cell>
          <cell r="N171">
            <v>8</v>
          </cell>
          <cell r="O171">
            <v>22</v>
          </cell>
          <cell r="P171">
            <v>0</v>
          </cell>
          <cell r="Q171">
            <v>0</v>
          </cell>
          <cell r="R171" t="str">
            <v/>
          </cell>
          <cell r="S171">
            <v>0</v>
          </cell>
          <cell r="T171" t="str">
            <v xml:space="preserve"> </v>
          </cell>
          <cell r="U171" t="str">
            <v xml:space="preserve"> </v>
          </cell>
          <cell r="V171" t="str">
            <v xml:space="preserve"> 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 t="str">
            <v>A</v>
          </cell>
          <cell r="AF171">
            <v>0</v>
          </cell>
        </row>
        <row r="172">
          <cell r="B172">
            <v>169</v>
          </cell>
          <cell r="C172">
            <v>502899412</v>
          </cell>
          <cell r="D172" t="str">
            <v>GUANOTUÑA CONGACHA JAIME ROBERTO</v>
          </cell>
          <cell r="E172">
            <v>0</v>
          </cell>
          <cell r="F172">
            <v>0</v>
          </cell>
          <cell r="G172" t="str">
            <v>Ay. Maquina</v>
          </cell>
          <cell r="H172">
            <v>0</v>
          </cell>
          <cell r="I172">
            <v>0</v>
          </cell>
          <cell r="J172">
            <v>0</v>
          </cell>
          <cell r="K172">
            <v>292.88</v>
          </cell>
          <cell r="L172">
            <v>0.2</v>
          </cell>
          <cell r="M172">
            <v>58.576000000000001</v>
          </cell>
          <cell r="N172">
            <v>8</v>
          </cell>
          <cell r="O172">
            <v>22</v>
          </cell>
          <cell r="P172">
            <v>0</v>
          </cell>
          <cell r="Q172" t="str">
            <v>BANCO DEL PICHINCHA</v>
          </cell>
          <cell r="R172">
            <v>10</v>
          </cell>
          <cell r="S172" t="str">
            <v>AHO</v>
          </cell>
          <cell r="T172">
            <v>4926053200</v>
          </cell>
          <cell r="U172" t="str">
            <v>GUANOTUÑA CONGACHA JAIME ROBERTO</v>
          </cell>
          <cell r="V172" t="str">
            <v>0502899412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 t="str">
            <v>A</v>
          </cell>
          <cell r="AF172">
            <v>0</v>
          </cell>
        </row>
        <row r="173">
          <cell r="B173">
            <v>170</v>
          </cell>
          <cell r="C173">
            <v>1002535274</v>
          </cell>
          <cell r="D173" t="str">
            <v>GUERRERO VELEZ  WILLIAM PATRICIO</v>
          </cell>
          <cell r="E173">
            <v>0</v>
          </cell>
          <cell r="F173">
            <v>0</v>
          </cell>
          <cell r="G173" t="str">
            <v>Alineador</v>
          </cell>
          <cell r="H173">
            <v>0</v>
          </cell>
          <cell r="I173">
            <v>0</v>
          </cell>
          <cell r="J173">
            <v>0</v>
          </cell>
          <cell r="K173">
            <v>1114.21</v>
          </cell>
          <cell r="L173">
            <v>0.2</v>
          </cell>
          <cell r="M173">
            <v>222.84200000000001</v>
          </cell>
          <cell r="N173">
            <v>8</v>
          </cell>
          <cell r="O173">
            <v>22</v>
          </cell>
          <cell r="P173">
            <v>0</v>
          </cell>
          <cell r="Q173" t="str">
            <v>BANCO INTERNACIONAL</v>
          </cell>
          <cell r="R173">
            <v>32</v>
          </cell>
          <cell r="S173" t="str">
            <v>CTE</v>
          </cell>
          <cell r="T173">
            <v>6500065864</v>
          </cell>
          <cell r="U173" t="str">
            <v>GUERRERO VELEZ  WILLIAM PATRICIO</v>
          </cell>
          <cell r="V173">
            <v>1002535274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 t="str">
            <v>A</v>
          </cell>
          <cell r="AF173">
            <v>0</v>
          </cell>
        </row>
        <row r="174">
          <cell r="B174">
            <v>171</v>
          </cell>
          <cell r="C174">
            <v>1706169651</v>
          </cell>
          <cell r="D174" t="str">
            <v>GUEVARA CANDO JESUS MANUEL</v>
          </cell>
          <cell r="E174">
            <v>0</v>
          </cell>
          <cell r="F174">
            <v>0</v>
          </cell>
          <cell r="G174" t="str">
            <v>Obrero</v>
          </cell>
          <cell r="H174">
            <v>0</v>
          </cell>
          <cell r="I174">
            <v>0</v>
          </cell>
          <cell r="J174">
            <v>0</v>
          </cell>
          <cell r="K174">
            <v>218.01</v>
          </cell>
          <cell r="L174">
            <v>0.2</v>
          </cell>
          <cell r="M174">
            <v>43.602000000000004</v>
          </cell>
          <cell r="N174">
            <v>8</v>
          </cell>
          <cell r="O174">
            <v>22</v>
          </cell>
          <cell r="P174">
            <v>0</v>
          </cell>
          <cell r="Q174">
            <v>0</v>
          </cell>
          <cell r="R174" t="str">
            <v/>
          </cell>
          <cell r="S174">
            <v>0</v>
          </cell>
          <cell r="T174" t="str">
            <v xml:space="preserve"> </v>
          </cell>
          <cell r="U174" t="str">
            <v xml:space="preserve"> </v>
          </cell>
          <cell r="V174" t="str">
            <v xml:space="preserve"> 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 t="str">
            <v>A</v>
          </cell>
          <cell r="AF174">
            <v>0</v>
          </cell>
        </row>
        <row r="175">
          <cell r="B175">
            <v>172</v>
          </cell>
          <cell r="C175">
            <v>1803323029</v>
          </cell>
          <cell r="D175" t="str">
            <v>GUEVARA REINOSO DAVID MESIAS</v>
          </cell>
          <cell r="E175">
            <v>0</v>
          </cell>
          <cell r="F175">
            <v>0</v>
          </cell>
          <cell r="G175" t="str">
            <v>Soldador API</v>
          </cell>
          <cell r="H175">
            <v>0</v>
          </cell>
          <cell r="I175">
            <v>0</v>
          </cell>
          <cell r="J175">
            <v>0</v>
          </cell>
          <cell r="K175">
            <v>1091.45</v>
          </cell>
          <cell r="L175">
            <v>0.2</v>
          </cell>
          <cell r="M175">
            <v>218.29000000000002</v>
          </cell>
          <cell r="N175">
            <v>8</v>
          </cell>
          <cell r="O175">
            <v>22</v>
          </cell>
          <cell r="P175">
            <v>0</v>
          </cell>
          <cell r="Q175" t="str">
            <v>BANCO DEL PICHINCHA</v>
          </cell>
          <cell r="R175">
            <v>10</v>
          </cell>
          <cell r="S175" t="str">
            <v>AHO</v>
          </cell>
          <cell r="T175">
            <v>3753667000</v>
          </cell>
          <cell r="U175" t="str">
            <v>GUEVARA REINOSO DAVID MESIAS</v>
          </cell>
          <cell r="V175">
            <v>1803323029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 t="str">
            <v>A</v>
          </cell>
          <cell r="AF175">
            <v>0</v>
          </cell>
        </row>
        <row r="176">
          <cell r="B176">
            <v>173</v>
          </cell>
          <cell r="C176">
            <v>1705639803</v>
          </cell>
          <cell r="D176" t="str">
            <v>GUEVARA INGA LUIS RICARDO</v>
          </cell>
          <cell r="E176">
            <v>0</v>
          </cell>
          <cell r="F176">
            <v>0</v>
          </cell>
          <cell r="G176" t="str">
            <v>Soldador API</v>
          </cell>
          <cell r="H176">
            <v>0</v>
          </cell>
          <cell r="I176">
            <v>0</v>
          </cell>
          <cell r="J176">
            <v>0</v>
          </cell>
          <cell r="K176">
            <v>1194.69</v>
          </cell>
          <cell r="L176">
            <v>0.2</v>
          </cell>
          <cell r="M176">
            <v>238.93800000000002</v>
          </cell>
          <cell r="N176">
            <v>8</v>
          </cell>
          <cell r="O176">
            <v>22</v>
          </cell>
          <cell r="P176">
            <v>0</v>
          </cell>
          <cell r="Q176" t="str">
            <v>BANCO DEL PICHINCHA</v>
          </cell>
          <cell r="R176">
            <v>10</v>
          </cell>
          <cell r="S176" t="str">
            <v>AHO</v>
          </cell>
          <cell r="T176">
            <v>3888661100</v>
          </cell>
          <cell r="U176" t="str">
            <v>GUEVARA INGA LUIS RICARDO</v>
          </cell>
          <cell r="V176" t="str">
            <v>1705639803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 t="str">
            <v>A</v>
          </cell>
          <cell r="AF176">
            <v>0</v>
          </cell>
        </row>
        <row r="177">
          <cell r="B177">
            <v>174</v>
          </cell>
          <cell r="C177">
            <v>1600232415</v>
          </cell>
          <cell r="D177" t="str">
            <v>GUEVARA REINOSO ANGEL NAPOLEON</v>
          </cell>
          <cell r="E177">
            <v>0</v>
          </cell>
          <cell r="F177">
            <v>0</v>
          </cell>
          <cell r="G177" t="str">
            <v>Soldador API</v>
          </cell>
          <cell r="H177">
            <v>0</v>
          </cell>
          <cell r="I177">
            <v>0</v>
          </cell>
          <cell r="J177">
            <v>0</v>
          </cell>
          <cell r="K177">
            <v>1091.45</v>
          </cell>
          <cell r="L177">
            <v>0.2</v>
          </cell>
          <cell r="M177">
            <v>218.29000000000002</v>
          </cell>
          <cell r="N177">
            <v>8</v>
          </cell>
          <cell r="O177">
            <v>22</v>
          </cell>
          <cell r="P177">
            <v>0</v>
          </cell>
          <cell r="Q177" t="str">
            <v>BANCO INTERNACIONAL</v>
          </cell>
          <cell r="R177">
            <v>32</v>
          </cell>
          <cell r="S177" t="str">
            <v>AHO</v>
          </cell>
          <cell r="T177">
            <v>805257</v>
          </cell>
          <cell r="U177" t="str">
            <v>GUEVARA REINOSO ANGEL NAPOLEON</v>
          </cell>
          <cell r="V177">
            <v>1600232415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 t="str">
            <v>A</v>
          </cell>
          <cell r="AF177">
            <v>0</v>
          </cell>
        </row>
        <row r="178">
          <cell r="B178">
            <v>175</v>
          </cell>
          <cell r="C178">
            <v>2100363247</v>
          </cell>
          <cell r="D178" t="str">
            <v>GUEVARA TROYA  WILFRIDO RICARDO</v>
          </cell>
          <cell r="E178">
            <v>0</v>
          </cell>
          <cell r="F178">
            <v>0</v>
          </cell>
          <cell r="G178" t="str">
            <v>Ay. Varios</v>
          </cell>
          <cell r="H178">
            <v>0</v>
          </cell>
          <cell r="I178">
            <v>0</v>
          </cell>
          <cell r="J178">
            <v>0</v>
          </cell>
          <cell r="K178">
            <v>242.33</v>
          </cell>
          <cell r="L178">
            <v>0.2</v>
          </cell>
          <cell r="M178">
            <v>48.466000000000008</v>
          </cell>
          <cell r="N178">
            <v>8</v>
          </cell>
          <cell r="O178">
            <v>22</v>
          </cell>
          <cell r="P178">
            <v>0</v>
          </cell>
          <cell r="Q178" t="str">
            <v>BANCO DEL PICHINCHA</v>
          </cell>
          <cell r="R178">
            <v>10</v>
          </cell>
          <cell r="S178" t="str">
            <v>AHO</v>
          </cell>
          <cell r="T178">
            <v>4185073600</v>
          </cell>
          <cell r="U178" t="str">
            <v>GUEVARA TROYA  WILFRIDO RICARDO</v>
          </cell>
          <cell r="V178" t="str">
            <v>2100363247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 t="str">
            <v>A</v>
          </cell>
          <cell r="AF178">
            <v>0</v>
          </cell>
        </row>
        <row r="179">
          <cell r="B179">
            <v>176</v>
          </cell>
          <cell r="C179">
            <v>1801687037</v>
          </cell>
          <cell r="D179" t="str">
            <v>HARO JIMENEZ WALTER LEONEL</v>
          </cell>
          <cell r="E179">
            <v>0</v>
          </cell>
          <cell r="F179">
            <v>0</v>
          </cell>
          <cell r="G179" t="str">
            <v>Superintendente de Obra</v>
          </cell>
          <cell r="H179">
            <v>0</v>
          </cell>
          <cell r="I179">
            <v>0</v>
          </cell>
          <cell r="J179">
            <v>0</v>
          </cell>
          <cell r="K179">
            <v>2894.29</v>
          </cell>
          <cell r="L179">
            <v>0.2</v>
          </cell>
          <cell r="M179">
            <v>578.85800000000006</v>
          </cell>
          <cell r="N179">
            <v>24</v>
          </cell>
          <cell r="O179">
            <v>30</v>
          </cell>
          <cell r="P179">
            <v>0</v>
          </cell>
          <cell r="Q179" t="str">
            <v>BANCO DEL PICHINCHA</v>
          </cell>
          <cell r="R179">
            <v>10</v>
          </cell>
          <cell r="S179" t="str">
            <v>AHO</v>
          </cell>
          <cell r="T179">
            <v>4841662800</v>
          </cell>
          <cell r="U179" t="str">
            <v>HARO JIMENEZ WALTER LEONEL</v>
          </cell>
          <cell r="V179" t="str">
            <v>1801687037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 t="str">
            <v>A</v>
          </cell>
          <cell r="AF179">
            <v>0</v>
          </cell>
        </row>
        <row r="180">
          <cell r="B180">
            <v>177</v>
          </cell>
          <cell r="C180">
            <v>2200023410</v>
          </cell>
          <cell r="D180" t="str">
            <v>INTRIAGO RAMIREZ FRANY INNACIO</v>
          </cell>
          <cell r="E180">
            <v>0</v>
          </cell>
          <cell r="F180">
            <v>0</v>
          </cell>
          <cell r="G180" t="str">
            <v>Ay. Alineador</v>
          </cell>
          <cell r="H180">
            <v>0</v>
          </cell>
          <cell r="I180">
            <v>0</v>
          </cell>
          <cell r="J180">
            <v>0</v>
          </cell>
          <cell r="K180">
            <v>342.92</v>
          </cell>
          <cell r="L180">
            <v>0.2</v>
          </cell>
          <cell r="M180">
            <v>68.584000000000003</v>
          </cell>
          <cell r="N180">
            <v>8</v>
          </cell>
          <cell r="O180">
            <v>22</v>
          </cell>
          <cell r="P180">
            <v>0</v>
          </cell>
          <cell r="Q180">
            <v>0</v>
          </cell>
          <cell r="R180" t="str">
            <v/>
          </cell>
          <cell r="S180">
            <v>0</v>
          </cell>
          <cell r="T180" t="str">
            <v xml:space="preserve"> </v>
          </cell>
          <cell r="U180" t="str">
            <v xml:space="preserve"> </v>
          </cell>
          <cell r="V180" t="str">
            <v xml:space="preserve"> 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 t="str">
            <v>A</v>
          </cell>
          <cell r="AF180">
            <v>0</v>
          </cell>
        </row>
        <row r="181">
          <cell r="B181">
            <v>178</v>
          </cell>
          <cell r="C181">
            <v>1720699618</v>
          </cell>
          <cell r="D181" t="str">
            <v>IZA CHALAN SEGUNDO BAIRON</v>
          </cell>
          <cell r="E181">
            <v>0</v>
          </cell>
          <cell r="F181">
            <v>0</v>
          </cell>
          <cell r="G181" t="str">
            <v>Albañil</v>
          </cell>
          <cell r="H181">
            <v>0</v>
          </cell>
          <cell r="I181">
            <v>0</v>
          </cell>
          <cell r="J181">
            <v>0</v>
          </cell>
          <cell r="K181">
            <v>357.95</v>
          </cell>
          <cell r="L181">
            <v>0.2</v>
          </cell>
          <cell r="M181">
            <v>71.59</v>
          </cell>
          <cell r="N181">
            <v>8</v>
          </cell>
          <cell r="O181">
            <v>22</v>
          </cell>
          <cell r="P181">
            <v>0</v>
          </cell>
          <cell r="Q181" t="str">
            <v>BANCO DEL PICHINCHA</v>
          </cell>
          <cell r="R181">
            <v>10</v>
          </cell>
          <cell r="S181" t="str">
            <v>AHO</v>
          </cell>
          <cell r="T181">
            <v>5079748400</v>
          </cell>
          <cell r="U181" t="str">
            <v>ISA CHALAN SEGUNDO BAIRON</v>
          </cell>
          <cell r="V181">
            <v>1720699618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 t="str">
            <v>A</v>
          </cell>
          <cell r="AF181">
            <v>0</v>
          </cell>
        </row>
        <row r="182">
          <cell r="B182">
            <v>179</v>
          </cell>
          <cell r="C182">
            <v>501022735</v>
          </cell>
          <cell r="D182" t="str">
            <v>IZA QUILUMBA SEGUNDO MATIAS</v>
          </cell>
          <cell r="E182">
            <v>0</v>
          </cell>
          <cell r="F182">
            <v>0</v>
          </cell>
          <cell r="G182" t="str">
            <v>Capataz</v>
          </cell>
          <cell r="H182">
            <v>0</v>
          </cell>
          <cell r="I182">
            <v>0</v>
          </cell>
          <cell r="J182">
            <v>0</v>
          </cell>
          <cell r="K182">
            <v>455.58</v>
          </cell>
          <cell r="L182">
            <v>0.2</v>
          </cell>
          <cell r="M182">
            <v>91.116</v>
          </cell>
          <cell r="N182">
            <v>8</v>
          </cell>
          <cell r="O182">
            <v>22</v>
          </cell>
          <cell r="P182">
            <v>0</v>
          </cell>
          <cell r="Q182" t="str">
            <v>BANCO DEL PICHINCHA</v>
          </cell>
          <cell r="R182">
            <v>10</v>
          </cell>
          <cell r="S182" t="str">
            <v>AHO</v>
          </cell>
          <cell r="T182">
            <v>5072513700</v>
          </cell>
          <cell r="U182" t="str">
            <v>ISA QUILUMBA SEGUNDO MATIAS</v>
          </cell>
          <cell r="V182" t="str">
            <v>0501022735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 t="str">
            <v>A</v>
          </cell>
          <cell r="AF182">
            <v>0</v>
          </cell>
        </row>
        <row r="183">
          <cell r="B183">
            <v>180</v>
          </cell>
          <cell r="C183">
            <v>2100460704</v>
          </cell>
          <cell r="D183" t="str">
            <v>ISACHAJIMPIKIT ANTONIO REINALDO</v>
          </cell>
          <cell r="E183">
            <v>0</v>
          </cell>
          <cell r="F183">
            <v>0</v>
          </cell>
          <cell r="G183" t="str">
            <v>Revestidor</v>
          </cell>
          <cell r="H183">
            <v>0</v>
          </cell>
          <cell r="I183">
            <v>0</v>
          </cell>
          <cell r="J183">
            <v>0</v>
          </cell>
          <cell r="K183">
            <v>423.03</v>
          </cell>
          <cell r="L183">
            <v>0.2</v>
          </cell>
          <cell r="M183">
            <v>84.605999999999995</v>
          </cell>
          <cell r="N183">
            <v>8</v>
          </cell>
          <cell r="O183">
            <v>22</v>
          </cell>
          <cell r="P183">
            <v>0</v>
          </cell>
          <cell r="Q183" t="str">
            <v>BANCO INTERNACIONAL</v>
          </cell>
          <cell r="R183">
            <v>32</v>
          </cell>
          <cell r="S183" t="str">
            <v>AHO</v>
          </cell>
          <cell r="T183">
            <v>110757659</v>
          </cell>
          <cell r="U183" t="str">
            <v>ISACHAJIMPIKIT ANTONIO REINALDO</v>
          </cell>
          <cell r="V183">
            <v>2100460704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 t="str">
            <v>A</v>
          </cell>
          <cell r="AF183">
            <v>0</v>
          </cell>
        </row>
        <row r="184">
          <cell r="B184">
            <v>181</v>
          </cell>
          <cell r="C184">
            <v>1102397641</v>
          </cell>
          <cell r="D184" t="str">
            <v>JIMENEZ JIMENEZ JOSE MILTON</v>
          </cell>
          <cell r="E184">
            <v>0</v>
          </cell>
          <cell r="F184">
            <v>0</v>
          </cell>
          <cell r="G184" t="str">
            <v>Camarero</v>
          </cell>
          <cell r="H184">
            <v>0</v>
          </cell>
          <cell r="I184">
            <v>0</v>
          </cell>
          <cell r="J184">
            <v>0</v>
          </cell>
          <cell r="K184">
            <v>240.41</v>
          </cell>
          <cell r="L184">
            <v>0.2</v>
          </cell>
          <cell r="M184">
            <v>48.082000000000001</v>
          </cell>
          <cell r="N184">
            <v>8</v>
          </cell>
          <cell r="O184">
            <v>22</v>
          </cell>
          <cell r="P184">
            <v>0</v>
          </cell>
          <cell r="Q184">
            <v>0</v>
          </cell>
          <cell r="R184" t="str">
            <v/>
          </cell>
          <cell r="S184">
            <v>0</v>
          </cell>
          <cell r="T184" t="str">
            <v xml:space="preserve"> </v>
          </cell>
          <cell r="U184" t="str">
            <v xml:space="preserve"> </v>
          </cell>
          <cell r="V184" t="str">
            <v xml:space="preserve"> 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 t="str">
            <v>A</v>
          </cell>
          <cell r="AF184">
            <v>0</v>
          </cell>
        </row>
        <row r="185">
          <cell r="B185">
            <v>182</v>
          </cell>
          <cell r="C185">
            <v>1900324151</v>
          </cell>
          <cell r="D185" t="str">
            <v>JIMENEZ JIMENEZ OBER ALCIDES</v>
          </cell>
          <cell r="E185">
            <v>0</v>
          </cell>
          <cell r="F185">
            <v>0</v>
          </cell>
          <cell r="G185" t="str">
            <v>Camarero</v>
          </cell>
          <cell r="H185">
            <v>0</v>
          </cell>
          <cell r="I185">
            <v>0</v>
          </cell>
          <cell r="J185">
            <v>0</v>
          </cell>
          <cell r="K185">
            <v>240.41</v>
          </cell>
          <cell r="L185">
            <v>0.2</v>
          </cell>
          <cell r="M185">
            <v>48.082000000000001</v>
          </cell>
          <cell r="N185">
            <v>8</v>
          </cell>
          <cell r="O185">
            <v>22</v>
          </cell>
          <cell r="P185">
            <v>0</v>
          </cell>
          <cell r="Q185" t="str">
            <v>BANCO INTERNACIONAL</v>
          </cell>
          <cell r="R185">
            <v>32</v>
          </cell>
          <cell r="S185" t="str">
            <v>AHO</v>
          </cell>
          <cell r="T185">
            <v>100776139</v>
          </cell>
          <cell r="U185" t="str">
            <v xml:space="preserve">JIMENEZ JIMENEZ OVER ALCIDEZ </v>
          </cell>
          <cell r="V185" t="str">
            <v>1900324151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 t="str">
            <v>A</v>
          </cell>
          <cell r="AF185">
            <v>0</v>
          </cell>
        </row>
        <row r="186">
          <cell r="B186">
            <v>183</v>
          </cell>
          <cell r="C186">
            <v>911481844</v>
          </cell>
          <cell r="D186" t="str">
            <v>JIMENEZ SANCHEZ MAURO MESIAS</v>
          </cell>
          <cell r="E186">
            <v>0</v>
          </cell>
          <cell r="F186">
            <v>0</v>
          </cell>
          <cell r="G186" t="str">
            <v>Revestidor</v>
          </cell>
          <cell r="H186">
            <v>0</v>
          </cell>
          <cell r="I186">
            <v>0</v>
          </cell>
          <cell r="J186">
            <v>0</v>
          </cell>
          <cell r="K186">
            <v>423.03</v>
          </cell>
          <cell r="L186">
            <v>0.2</v>
          </cell>
          <cell r="M186">
            <v>84.605999999999995</v>
          </cell>
          <cell r="N186">
            <v>8</v>
          </cell>
          <cell r="O186">
            <v>22</v>
          </cell>
          <cell r="P186">
            <v>0</v>
          </cell>
          <cell r="Q186" t="str">
            <v>BANCO DE FOMENTO</v>
          </cell>
          <cell r="R186">
            <v>2</v>
          </cell>
          <cell r="S186" t="str">
            <v>AHO</v>
          </cell>
          <cell r="T186">
            <v>1000079970</v>
          </cell>
          <cell r="U186" t="str">
            <v>JIMENEZ SANCHEZ MAURO MESIAS</v>
          </cell>
          <cell r="V186">
            <v>911481844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 t="str">
            <v>A</v>
          </cell>
          <cell r="AF186">
            <v>0</v>
          </cell>
        </row>
        <row r="187">
          <cell r="B187">
            <v>184</v>
          </cell>
          <cell r="C187">
            <v>0</v>
          </cell>
          <cell r="D187" t="str">
            <v>JOSE RODRIGUEZ</v>
          </cell>
          <cell r="E187">
            <v>0</v>
          </cell>
          <cell r="F187">
            <v>0</v>
          </cell>
          <cell r="G187" t="str">
            <v>Amolador / Esmerilador</v>
          </cell>
          <cell r="H187">
            <v>0</v>
          </cell>
          <cell r="I187">
            <v>0</v>
          </cell>
          <cell r="J187">
            <v>0</v>
          </cell>
          <cell r="K187">
            <v>357.95</v>
          </cell>
          <cell r="L187">
            <v>0.2</v>
          </cell>
          <cell r="M187">
            <v>71.59</v>
          </cell>
          <cell r="N187">
            <v>8</v>
          </cell>
          <cell r="O187">
            <v>22</v>
          </cell>
          <cell r="P187">
            <v>0</v>
          </cell>
          <cell r="Q187">
            <v>0</v>
          </cell>
          <cell r="R187" t="str">
            <v/>
          </cell>
          <cell r="S187">
            <v>0</v>
          </cell>
          <cell r="T187" t="str">
            <v xml:space="preserve"> </v>
          </cell>
          <cell r="U187" t="str">
            <v xml:space="preserve"> </v>
          </cell>
          <cell r="V187" t="str">
            <v xml:space="preserve"> 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 t="str">
            <v>A</v>
          </cell>
          <cell r="AF187">
            <v>0</v>
          </cell>
        </row>
        <row r="188">
          <cell r="B188">
            <v>185</v>
          </cell>
          <cell r="C188">
            <v>1803656493</v>
          </cell>
          <cell r="D188" t="str">
            <v>LABRE YUGCHA LUIS BOLIVAR</v>
          </cell>
          <cell r="E188">
            <v>0</v>
          </cell>
          <cell r="F188">
            <v>0</v>
          </cell>
          <cell r="G188" t="str">
            <v>Revestidor</v>
          </cell>
          <cell r="H188">
            <v>0</v>
          </cell>
          <cell r="I188">
            <v>0</v>
          </cell>
          <cell r="J188">
            <v>0</v>
          </cell>
          <cell r="K188">
            <v>423.03</v>
          </cell>
          <cell r="L188">
            <v>0.2</v>
          </cell>
          <cell r="M188">
            <v>84.605999999999995</v>
          </cell>
          <cell r="N188">
            <v>8</v>
          </cell>
          <cell r="O188">
            <v>22</v>
          </cell>
          <cell r="P188">
            <v>0</v>
          </cell>
          <cell r="Q188">
            <v>0</v>
          </cell>
          <cell r="R188" t="str">
            <v/>
          </cell>
          <cell r="S188">
            <v>0</v>
          </cell>
          <cell r="T188" t="str">
            <v xml:space="preserve"> </v>
          </cell>
          <cell r="U188" t="str">
            <v xml:space="preserve"> </v>
          </cell>
          <cell r="V188" t="str">
            <v xml:space="preserve"> 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 t="str">
            <v>A</v>
          </cell>
          <cell r="AF188">
            <v>0</v>
          </cell>
        </row>
        <row r="189">
          <cell r="B189">
            <v>186</v>
          </cell>
          <cell r="C189">
            <v>2100058789</v>
          </cell>
          <cell r="D189" t="str">
            <v>LANDAZURI RODRIGUEZ LUIS ASUNCION</v>
          </cell>
          <cell r="E189">
            <v>0</v>
          </cell>
          <cell r="F189">
            <v>0</v>
          </cell>
          <cell r="G189" t="str">
            <v>Op. De Side Boom</v>
          </cell>
          <cell r="H189">
            <v>0</v>
          </cell>
          <cell r="I189">
            <v>0</v>
          </cell>
          <cell r="J189">
            <v>0</v>
          </cell>
          <cell r="K189">
            <v>566.98</v>
          </cell>
          <cell r="L189">
            <v>0.2</v>
          </cell>
          <cell r="M189">
            <v>113.39600000000002</v>
          </cell>
          <cell r="N189">
            <v>8</v>
          </cell>
          <cell r="O189">
            <v>22</v>
          </cell>
          <cell r="P189">
            <v>0</v>
          </cell>
          <cell r="Q189">
            <v>0</v>
          </cell>
          <cell r="R189" t="str">
            <v/>
          </cell>
          <cell r="S189">
            <v>0</v>
          </cell>
          <cell r="T189" t="str">
            <v xml:space="preserve"> </v>
          </cell>
          <cell r="U189" t="str">
            <v xml:space="preserve"> </v>
          </cell>
          <cell r="V189" t="str">
            <v xml:space="preserve"> 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 t="str">
            <v>A</v>
          </cell>
          <cell r="AF189">
            <v>0</v>
          </cell>
        </row>
        <row r="190">
          <cell r="B190">
            <v>187</v>
          </cell>
          <cell r="C190">
            <v>2100518303</v>
          </cell>
          <cell r="D190" t="str">
            <v>LANDI TORRES CARLOS DAVID</v>
          </cell>
          <cell r="E190">
            <v>0</v>
          </cell>
          <cell r="F190">
            <v>0</v>
          </cell>
          <cell r="G190" t="str">
            <v>Ay. Varios</v>
          </cell>
          <cell r="H190">
            <v>0</v>
          </cell>
          <cell r="I190">
            <v>0</v>
          </cell>
          <cell r="J190">
            <v>0</v>
          </cell>
          <cell r="K190">
            <v>242.33</v>
          </cell>
          <cell r="L190">
            <v>0.2</v>
          </cell>
          <cell r="M190">
            <v>48.466000000000008</v>
          </cell>
          <cell r="N190">
            <v>8</v>
          </cell>
          <cell r="O190">
            <v>22</v>
          </cell>
          <cell r="P190">
            <v>0</v>
          </cell>
          <cell r="Q190">
            <v>0</v>
          </cell>
          <cell r="R190" t="str">
            <v/>
          </cell>
          <cell r="S190">
            <v>0</v>
          </cell>
          <cell r="T190" t="str">
            <v xml:space="preserve"> </v>
          </cell>
          <cell r="U190" t="str">
            <v xml:space="preserve"> </v>
          </cell>
          <cell r="V190" t="str">
            <v xml:space="preserve"> 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 t="str">
            <v>A</v>
          </cell>
          <cell r="AF190">
            <v>0</v>
          </cell>
        </row>
        <row r="191">
          <cell r="B191">
            <v>188</v>
          </cell>
          <cell r="C191">
            <v>200148625</v>
          </cell>
          <cell r="D191" t="str">
            <v>LARA BONILLA ARMANDO RAUL</v>
          </cell>
          <cell r="E191">
            <v>0</v>
          </cell>
          <cell r="F191">
            <v>0</v>
          </cell>
          <cell r="G191" t="str">
            <v>Guardia</v>
          </cell>
          <cell r="H191">
            <v>0</v>
          </cell>
          <cell r="I191">
            <v>0</v>
          </cell>
          <cell r="J191">
            <v>0</v>
          </cell>
          <cell r="K191">
            <v>292.63</v>
          </cell>
          <cell r="L191">
            <v>0.2</v>
          </cell>
          <cell r="M191">
            <v>58.526000000000003</v>
          </cell>
          <cell r="N191">
            <v>8</v>
          </cell>
          <cell r="O191">
            <v>22</v>
          </cell>
          <cell r="P191">
            <v>0</v>
          </cell>
          <cell r="Q191" t="str">
            <v>BANCO DEL PICHINCHA</v>
          </cell>
          <cell r="R191">
            <v>10</v>
          </cell>
          <cell r="S191" t="str">
            <v>AHO</v>
          </cell>
          <cell r="T191">
            <v>5103336600</v>
          </cell>
          <cell r="U191" t="str">
            <v>LARA BONILLA ARMANDO RAUL</v>
          </cell>
          <cell r="V191" t="str">
            <v>0200148625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 t="str">
            <v>A</v>
          </cell>
          <cell r="AF191">
            <v>0</v>
          </cell>
        </row>
        <row r="192">
          <cell r="B192">
            <v>189</v>
          </cell>
          <cell r="C192">
            <v>1708333917</v>
          </cell>
          <cell r="D192" t="str">
            <v>LINCANGO LUIS ALFREDO</v>
          </cell>
          <cell r="E192">
            <v>0</v>
          </cell>
          <cell r="F192">
            <v>0</v>
          </cell>
          <cell r="G192" t="str">
            <v>Albañil</v>
          </cell>
          <cell r="H192">
            <v>0</v>
          </cell>
          <cell r="I192">
            <v>0</v>
          </cell>
          <cell r="J192">
            <v>0</v>
          </cell>
          <cell r="K192">
            <v>357.95</v>
          </cell>
          <cell r="L192">
            <v>0.2</v>
          </cell>
          <cell r="M192">
            <v>71.59</v>
          </cell>
          <cell r="N192">
            <v>8</v>
          </cell>
          <cell r="O192">
            <v>22</v>
          </cell>
          <cell r="P192">
            <v>0</v>
          </cell>
          <cell r="Q192">
            <v>0</v>
          </cell>
          <cell r="R192" t="str">
            <v/>
          </cell>
          <cell r="S192">
            <v>0</v>
          </cell>
          <cell r="T192" t="str">
            <v xml:space="preserve"> </v>
          </cell>
          <cell r="U192" t="str">
            <v xml:space="preserve"> </v>
          </cell>
          <cell r="V192" t="str">
            <v xml:space="preserve"> 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 t="str">
            <v>A</v>
          </cell>
          <cell r="AF192">
            <v>0</v>
          </cell>
        </row>
        <row r="193">
          <cell r="B193">
            <v>190</v>
          </cell>
          <cell r="C193">
            <v>1802430445</v>
          </cell>
          <cell r="D193" t="str">
            <v xml:space="preserve">MAIQUIZA TIPANTIZA JORGE ENRIQUE </v>
          </cell>
          <cell r="E193">
            <v>40120</v>
          </cell>
          <cell r="F193">
            <v>0</v>
          </cell>
          <cell r="G193" t="str">
            <v>Albañil</v>
          </cell>
          <cell r="H193">
            <v>0</v>
          </cell>
          <cell r="I193">
            <v>0</v>
          </cell>
          <cell r="J193">
            <v>0</v>
          </cell>
          <cell r="K193">
            <v>325</v>
          </cell>
          <cell r="L193">
            <v>0.2</v>
          </cell>
          <cell r="M193">
            <v>65</v>
          </cell>
          <cell r="N193">
            <v>8</v>
          </cell>
          <cell r="O193">
            <v>22</v>
          </cell>
          <cell r="P193">
            <v>0</v>
          </cell>
          <cell r="Q193" t="str">
            <v>BANCO DE GUAYAQUIL S.A.</v>
          </cell>
          <cell r="R193">
            <v>17</v>
          </cell>
          <cell r="S193" t="str">
            <v>AHO</v>
          </cell>
          <cell r="T193">
            <v>10219188</v>
          </cell>
          <cell r="U193" t="str">
            <v>MAIQUIZA TIPANTIZA JORGE ENRIQUE</v>
          </cell>
          <cell r="V193">
            <v>1802430445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 t="str">
            <v>A</v>
          </cell>
          <cell r="AF193">
            <v>0</v>
          </cell>
        </row>
        <row r="194">
          <cell r="B194">
            <v>191</v>
          </cell>
          <cell r="C194">
            <v>1717226003</v>
          </cell>
          <cell r="D194" t="str">
            <v>MALAN AUCANCELA DIEGO FERNANDO</v>
          </cell>
          <cell r="E194">
            <v>0</v>
          </cell>
          <cell r="F194">
            <v>0</v>
          </cell>
          <cell r="G194" t="str">
            <v>Chofer VL</v>
          </cell>
          <cell r="H194">
            <v>0</v>
          </cell>
          <cell r="I194">
            <v>0</v>
          </cell>
          <cell r="J194">
            <v>0</v>
          </cell>
          <cell r="K194">
            <v>292.63</v>
          </cell>
          <cell r="L194">
            <v>0.2</v>
          </cell>
          <cell r="M194">
            <v>58.526000000000003</v>
          </cell>
          <cell r="N194">
            <v>8</v>
          </cell>
          <cell r="O194">
            <v>22</v>
          </cell>
          <cell r="P194">
            <v>0</v>
          </cell>
          <cell r="Q194" t="str">
            <v>BANCO INTERNACIONAL</v>
          </cell>
          <cell r="R194">
            <v>32</v>
          </cell>
          <cell r="S194" t="str">
            <v>AHO</v>
          </cell>
          <cell r="T194">
            <v>100783275</v>
          </cell>
          <cell r="U194" t="str">
            <v>MALAN AUCANCELA DIEGO FERNANDO</v>
          </cell>
          <cell r="V194">
            <v>1717226003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 t="str">
            <v>A</v>
          </cell>
          <cell r="AF194">
            <v>0</v>
          </cell>
        </row>
        <row r="195">
          <cell r="B195">
            <v>192</v>
          </cell>
          <cell r="C195">
            <v>0</v>
          </cell>
          <cell r="D195" t="str">
            <v>MARTINEZ CORTEZ ANGEL ALFREDO</v>
          </cell>
          <cell r="E195">
            <v>0</v>
          </cell>
          <cell r="F195">
            <v>0</v>
          </cell>
          <cell r="G195" t="str">
            <v>Ay. Varios</v>
          </cell>
          <cell r="H195">
            <v>0</v>
          </cell>
          <cell r="I195">
            <v>0</v>
          </cell>
          <cell r="J195">
            <v>0</v>
          </cell>
          <cell r="K195">
            <v>242.33</v>
          </cell>
          <cell r="L195">
            <v>0.2</v>
          </cell>
          <cell r="M195">
            <v>48.466000000000008</v>
          </cell>
          <cell r="N195">
            <v>8</v>
          </cell>
          <cell r="O195">
            <v>22</v>
          </cell>
          <cell r="P195">
            <v>0</v>
          </cell>
          <cell r="Q195">
            <v>0</v>
          </cell>
          <cell r="R195" t="str">
            <v/>
          </cell>
          <cell r="S195">
            <v>0</v>
          </cell>
          <cell r="T195" t="str">
            <v xml:space="preserve"> </v>
          </cell>
          <cell r="U195" t="str">
            <v xml:space="preserve"> </v>
          </cell>
          <cell r="V195" t="str">
            <v xml:space="preserve"> 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>A</v>
          </cell>
          <cell r="AF195">
            <v>0</v>
          </cell>
        </row>
        <row r="196">
          <cell r="B196">
            <v>193</v>
          </cell>
          <cell r="C196">
            <v>1600195448</v>
          </cell>
          <cell r="D196" t="str">
            <v>MARTINEZ PAREDES THOMAS ALBERTO</v>
          </cell>
          <cell r="E196">
            <v>0</v>
          </cell>
          <cell r="F196">
            <v>0</v>
          </cell>
          <cell r="G196" t="str">
            <v>Jefe Oficina Tecnica</v>
          </cell>
          <cell r="H196">
            <v>0</v>
          </cell>
          <cell r="I196">
            <v>0</v>
          </cell>
          <cell r="J196">
            <v>0</v>
          </cell>
          <cell r="K196">
            <v>2006.42</v>
          </cell>
          <cell r="L196">
            <v>0.2</v>
          </cell>
          <cell r="M196">
            <v>401.28400000000005</v>
          </cell>
          <cell r="N196">
            <v>24</v>
          </cell>
          <cell r="O196">
            <v>30</v>
          </cell>
          <cell r="P196">
            <v>0</v>
          </cell>
          <cell r="Q196" t="str">
            <v>BANCO DEL PICHINCHA</v>
          </cell>
          <cell r="R196">
            <v>10</v>
          </cell>
          <cell r="S196" t="str">
            <v>CTE</v>
          </cell>
          <cell r="T196">
            <v>3384158104</v>
          </cell>
          <cell r="U196" t="str">
            <v>MARTINEZ PAREDES THOMAS ALBERTO</v>
          </cell>
          <cell r="V196">
            <v>1600195448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 t="str">
            <v>A</v>
          </cell>
          <cell r="AF196">
            <v>0</v>
          </cell>
        </row>
        <row r="197">
          <cell r="B197">
            <v>194</v>
          </cell>
          <cell r="C197">
            <v>1102198940</v>
          </cell>
          <cell r="D197" t="str">
            <v>MAZA CARCELEN ANDREZ</v>
          </cell>
          <cell r="E197">
            <v>0</v>
          </cell>
          <cell r="F197">
            <v>0</v>
          </cell>
          <cell r="G197" t="str">
            <v>Guardia</v>
          </cell>
          <cell r="H197">
            <v>0</v>
          </cell>
          <cell r="I197" t="str">
            <v>SI</v>
          </cell>
          <cell r="J197" t="str">
            <v>IESS</v>
          </cell>
          <cell r="K197">
            <v>267.92</v>
          </cell>
          <cell r="L197">
            <v>0.2</v>
          </cell>
          <cell r="M197">
            <v>53.584000000000003</v>
          </cell>
          <cell r="N197">
            <v>8</v>
          </cell>
          <cell r="O197">
            <v>22</v>
          </cell>
          <cell r="P197">
            <v>0</v>
          </cell>
          <cell r="Q197" t="str">
            <v>BANCO DEL PICHINCHA</v>
          </cell>
          <cell r="R197">
            <v>10</v>
          </cell>
          <cell r="S197" t="str">
            <v>AHO</v>
          </cell>
          <cell r="T197">
            <v>3929613000</v>
          </cell>
          <cell r="U197" t="str">
            <v>MAZA CARCELEN ANDREZ</v>
          </cell>
          <cell r="V197" t="str">
            <v>1102198940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 t="str">
            <v>A</v>
          </cell>
          <cell r="AF197">
            <v>0</v>
          </cell>
        </row>
        <row r="198">
          <cell r="B198">
            <v>195</v>
          </cell>
          <cell r="C198">
            <v>2100447297</v>
          </cell>
          <cell r="D198" t="str">
            <v>MAZA OLAYA MANUEL GERMAN</v>
          </cell>
          <cell r="E198">
            <v>0</v>
          </cell>
          <cell r="F198">
            <v>0</v>
          </cell>
          <cell r="G198" t="str">
            <v>Ay. Varios</v>
          </cell>
          <cell r="H198">
            <v>0</v>
          </cell>
          <cell r="I198">
            <v>0</v>
          </cell>
          <cell r="J198">
            <v>0</v>
          </cell>
          <cell r="K198">
            <v>242.33</v>
          </cell>
          <cell r="L198">
            <v>0.2</v>
          </cell>
          <cell r="M198">
            <v>48.466000000000008</v>
          </cell>
          <cell r="N198">
            <v>8</v>
          </cell>
          <cell r="O198">
            <v>22</v>
          </cell>
          <cell r="P198">
            <v>0</v>
          </cell>
          <cell r="Q198">
            <v>0</v>
          </cell>
          <cell r="R198" t="str">
            <v/>
          </cell>
          <cell r="S198">
            <v>0</v>
          </cell>
          <cell r="T198" t="str">
            <v xml:space="preserve"> </v>
          </cell>
          <cell r="U198" t="str">
            <v xml:space="preserve"> </v>
          </cell>
          <cell r="V198" t="str">
            <v xml:space="preserve"> 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 t="str">
            <v>A</v>
          </cell>
          <cell r="AF198">
            <v>0</v>
          </cell>
        </row>
        <row r="199">
          <cell r="B199">
            <v>196</v>
          </cell>
          <cell r="C199">
            <v>2100642145</v>
          </cell>
          <cell r="D199" t="str">
            <v>MAZA ORDOÑEZ JORGE RAMON</v>
          </cell>
          <cell r="E199">
            <v>0</v>
          </cell>
          <cell r="F199">
            <v>0</v>
          </cell>
          <cell r="G199" t="str">
            <v>Guardia</v>
          </cell>
          <cell r="H199">
            <v>0</v>
          </cell>
          <cell r="I199" t="str">
            <v>SI</v>
          </cell>
          <cell r="J199" t="str">
            <v>ROL</v>
          </cell>
          <cell r="K199">
            <v>267.92</v>
          </cell>
          <cell r="L199">
            <v>0.2</v>
          </cell>
          <cell r="M199">
            <v>53.584000000000003</v>
          </cell>
          <cell r="N199">
            <v>8</v>
          </cell>
          <cell r="O199">
            <v>22</v>
          </cell>
          <cell r="P199">
            <v>0</v>
          </cell>
          <cell r="Q199" t="str">
            <v>BANCO DEL PICHINCHA</v>
          </cell>
          <cell r="R199">
            <v>10</v>
          </cell>
          <cell r="S199" t="str">
            <v>AHO</v>
          </cell>
          <cell r="T199">
            <v>4931992400</v>
          </cell>
          <cell r="U199" t="str">
            <v>MAZA ORDOÑEZ JORGE RAMON</v>
          </cell>
          <cell r="V199" t="str">
            <v>2100642145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 t="str">
            <v>A</v>
          </cell>
          <cell r="AF199">
            <v>0</v>
          </cell>
        </row>
        <row r="200">
          <cell r="B200">
            <v>197</v>
          </cell>
          <cell r="C200">
            <v>1309448064</v>
          </cell>
          <cell r="D200" t="str">
            <v>MENDOZA SOLIS JULIO CESAR</v>
          </cell>
          <cell r="E200">
            <v>0</v>
          </cell>
          <cell r="F200">
            <v>0</v>
          </cell>
          <cell r="G200" t="str">
            <v>Amolador / Esmerilador</v>
          </cell>
          <cell r="H200">
            <v>0</v>
          </cell>
          <cell r="I200">
            <v>0</v>
          </cell>
          <cell r="J200">
            <v>0</v>
          </cell>
          <cell r="K200">
            <v>357.95</v>
          </cell>
          <cell r="L200">
            <v>0.2</v>
          </cell>
          <cell r="M200">
            <v>71.59</v>
          </cell>
          <cell r="N200">
            <v>8</v>
          </cell>
          <cell r="O200">
            <v>22</v>
          </cell>
          <cell r="P200">
            <v>0</v>
          </cell>
          <cell r="Q200">
            <v>0</v>
          </cell>
          <cell r="R200" t="str">
            <v/>
          </cell>
          <cell r="S200">
            <v>0</v>
          </cell>
          <cell r="T200" t="str">
            <v xml:space="preserve"> </v>
          </cell>
          <cell r="U200" t="str">
            <v xml:space="preserve"> </v>
          </cell>
          <cell r="V200" t="str">
            <v xml:space="preserve"> 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 t="str">
            <v>A</v>
          </cell>
          <cell r="AF200">
            <v>0</v>
          </cell>
        </row>
        <row r="201">
          <cell r="B201">
            <v>198</v>
          </cell>
          <cell r="C201">
            <v>1203656507</v>
          </cell>
          <cell r="D201" t="str">
            <v>MIÑO MARTINEZ CESAR WILBERTO</v>
          </cell>
          <cell r="E201">
            <v>0</v>
          </cell>
          <cell r="F201">
            <v>0</v>
          </cell>
          <cell r="G201" t="str">
            <v>Soldador II</v>
          </cell>
          <cell r="H201">
            <v>0</v>
          </cell>
          <cell r="I201">
            <v>0</v>
          </cell>
          <cell r="J201">
            <v>0</v>
          </cell>
          <cell r="K201">
            <v>349.33</v>
          </cell>
          <cell r="L201">
            <v>0.2</v>
          </cell>
          <cell r="M201">
            <v>69.866</v>
          </cell>
          <cell r="N201">
            <v>8</v>
          </cell>
          <cell r="O201">
            <v>22</v>
          </cell>
          <cell r="P201">
            <v>0</v>
          </cell>
          <cell r="Q201">
            <v>0</v>
          </cell>
          <cell r="R201" t="str">
            <v/>
          </cell>
          <cell r="S201">
            <v>0</v>
          </cell>
          <cell r="T201" t="str">
            <v xml:space="preserve"> </v>
          </cell>
          <cell r="U201" t="str">
            <v xml:space="preserve"> </v>
          </cell>
          <cell r="V201" t="str">
            <v xml:space="preserve"> 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 t="str">
            <v>A</v>
          </cell>
          <cell r="AF201">
            <v>0</v>
          </cell>
        </row>
        <row r="202">
          <cell r="B202">
            <v>199</v>
          </cell>
          <cell r="C202">
            <v>201833274</v>
          </cell>
          <cell r="D202" t="str">
            <v>MOYA GARCIA ELSA DIGNA</v>
          </cell>
          <cell r="E202">
            <v>39926</v>
          </cell>
          <cell r="F202">
            <v>0</v>
          </cell>
          <cell r="G202" t="str">
            <v>Asist. Adminsitrativo</v>
          </cell>
          <cell r="H202">
            <v>0</v>
          </cell>
          <cell r="I202">
            <v>0</v>
          </cell>
          <cell r="J202">
            <v>0</v>
          </cell>
          <cell r="K202">
            <v>227.81</v>
          </cell>
          <cell r="L202">
            <v>0.2</v>
          </cell>
          <cell r="M202">
            <v>45.562000000000005</v>
          </cell>
          <cell r="N202">
            <v>8</v>
          </cell>
          <cell r="O202">
            <v>22</v>
          </cell>
          <cell r="P202">
            <v>0</v>
          </cell>
          <cell r="Q202">
            <v>0</v>
          </cell>
          <cell r="R202" t="str">
            <v/>
          </cell>
          <cell r="S202">
            <v>0</v>
          </cell>
          <cell r="T202" t="str">
            <v xml:space="preserve"> </v>
          </cell>
          <cell r="U202" t="str">
            <v xml:space="preserve"> </v>
          </cell>
          <cell r="V202" t="str">
            <v xml:space="preserve"> 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 t="str">
            <v>A</v>
          </cell>
          <cell r="AF202">
            <v>0</v>
          </cell>
        </row>
        <row r="203">
          <cell r="B203">
            <v>200</v>
          </cell>
          <cell r="C203">
            <v>703370742</v>
          </cell>
          <cell r="D203" t="str">
            <v>NARVAEZ BERREZUETA MIGUEL ANGEL</v>
          </cell>
          <cell r="E203">
            <v>0</v>
          </cell>
          <cell r="F203">
            <v>0</v>
          </cell>
          <cell r="G203" t="str">
            <v>Ay. Suelda</v>
          </cell>
          <cell r="H203">
            <v>0</v>
          </cell>
          <cell r="I203">
            <v>0</v>
          </cell>
          <cell r="J203">
            <v>0</v>
          </cell>
          <cell r="K203">
            <v>263.58</v>
          </cell>
          <cell r="L203">
            <v>0.2</v>
          </cell>
          <cell r="M203">
            <v>52.716000000000001</v>
          </cell>
          <cell r="N203">
            <v>8</v>
          </cell>
          <cell r="O203">
            <v>22</v>
          </cell>
          <cell r="P203">
            <v>0</v>
          </cell>
          <cell r="Q203" t="str">
            <v>BANCO DE GUAYAQUIL S.A.</v>
          </cell>
          <cell r="R203">
            <v>17</v>
          </cell>
          <cell r="S203" t="str">
            <v>AHO</v>
          </cell>
          <cell r="T203">
            <v>10474642</v>
          </cell>
          <cell r="U203" t="str">
            <v>NARVAEZ BERREZUETA MIGUEL ANGEL</v>
          </cell>
          <cell r="V203">
            <v>703370742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 t="str">
            <v>A</v>
          </cell>
          <cell r="AF203">
            <v>0</v>
          </cell>
        </row>
        <row r="204">
          <cell r="B204">
            <v>201</v>
          </cell>
          <cell r="C204">
            <v>2100126370</v>
          </cell>
          <cell r="D204" t="str">
            <v>NAZARENO ZAMBRANO MARCOS ROBINSON</v>
          </cell>
          <cell r="E204">
            <v>0</v>
          </cell>
          <cell r="F204">
            <v>0</v>
          </cell>
          <cell r="G204" t="str">
            <v>Soldador API</v>
          </cell>
          <cell r="H204">
            <v>0</v>
          </cell>
          <cell r="I204">
            <v>0</v>
          </cell>
          <cell r="J204">
            <v>0</v>
          </cell>
          <cell r="K204">
            <v>1194.69</v>
          </cell>
          <cell r="L204">
            <v>0.2</v>
          </cell>
          <cell r="M204">
            <v>238.93800000000002</v>
          </cell>
          <cell r="N204">
            <v>8</v>
          </cell>
          <cell r="O204">
            <v>22</v>
          </cell>
          <cell r="P204">
            <v>0</v>
          </cell>
          <cell r="Q204">
            <v>0</v>
          </cell>
          <cell r="R204" t="str">
            <v/>
          </cell>
          <cell r="S204">
            <v>0</v>
          </cell>
          <cell r="T204" t="str">
            <v xml:space="preserve"> </v>
          </cell>
          <cell r="U204" t="str">
            <v xml:space="preserve"> </v>
          </cell>
          <cell r="V204" t="str">
            <v xml:space="preserve"> 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 t="str">
            <v>A</v>
          </cell>
          <cell r="AF204">
            <v>0</v>
          </cell>
        </row>
        <row r="205">
          <cell r="B205">
            <v>202</v>
          </cell>
          <cell r="C205">
            <v>1400247399</v>
          </cell>
          <cell r="D205" t="str">
            <v>ORTIZ VINTIMILLA CARLOS ROLENDO</v>
          </cell>
          <cell r="E205">
            <v>0</v>
          </cell>
          <cell r="F205">
            <v>0</v>
          </cell>
          <cell r="G205" t="str">
            <v>Op. De Side Boom</v>
          </cell>
          <cell r="H205">
            <v>0</v>
          </cell>
          <cell r="I205">
            <v>0</v>
          </cell>
          <cell r="J205">
            <v>0</v>
          </cell>
          <cell r="K205">
            <v>566.98</v>
          </cell>
          <cell r="L205">
            <v>0.2</v>
          </cell>
          <cell r="M205">
            <v>113.39600000000002</v>
          </cell>
          <cell r="N205">
            <v>8</v>
          </cell>
          <cell r="O205">
            <v>22</v>
          </cell>
          <cell r="P205">
            <v>0</v>
          </cell>
          <cell r="Q205" t="str">
            <v>BANCO INTERNACIONAL</v>
          </cell>
          <cell r="R205">
            <v>32</v>
          </cell>
          <cell r="S205" t="str">
            <v>AHO</v>
          </cell>
          <cell r="T205">
            <v>768336</v>
          </cell>
          <cell r="U205" t="str">
            <v>ORTIZ VEINTIMILLA CARLOS ROLENDO</v>
          </cell>
          <cell r="V205" t="str">
            <v>1400247399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 t="str">
            <v>A</v>
          </cell>
          <cell r="AF205">
            <v>0</v>
          </cell>
        </row>
        <row r="206">
          <cell r="B206">
            <v>203</v>
          </cell>
          <cell r="C206">
            <v>803017698</v>
          </cell>
          <cell r="D206" t="str">
            <v>PARRAGA FERRIN PEDRO DAVID</v>
          </cell>
          <cell r="E206">
            <v>0</v>
          </cell>
          <cell r="F206">
            <v>0</v>
          </cell>
          <cell r="G206" t="str">
            <v>Ay. Varios</v>
          </cell>
          <cell r="H206">
            <v>0</v>
          </cell>
          <cell r="I206">
            <v>0</v>
          </cell>
          <cell r="J206">
            <v>0</v>
          </cell>
          <cell r="K206">
            <v>242.33</v>
          </cell>
          <cell r="L206">
            <v>0.2</v>
          </cell>
          <cell r="M206">
            <v>48.466000000000008</v>
          </cell>
          <cell r="N206">
            <v>8</v>
          </cell>
          <cell r="O206">
            <v>22</v>
          </cell>
          <cell r="P206">
            <v>0</v>
          </cell>
          <cell r="Q206">
            <v>0</v>
          </cell>
          <cell r="R206" t="str">
            <v/>
          </cell>
          <cell r="S206">
            <v>0</v>
          </cell>
          <cell r="T206" t="str">
            <v xml:space="preserve"> </v>
          </cell>
          <cell r="U206" t="str">
            <v xml:space="preserve"> </v>
          </cell>
          <cell r="V206" t="str">
            <v xml:space="preserve"> 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 t="str">
            <v>A</v>
          </cell>
          <cell r="AF206">
            <v>0</v>
          </cell>
        </row>
        <row r="207">
          <cell r="B207">
            <v>204</v>
          </cell>
          <cell r="C207">
            <v>2100232905</v>
          </cell>
          <cell r="D207" t="str">
            <v>PAUCAR CHIQUI GERMAN PATRICIO</v>
          </cell>
          <cell r="E207">
            <v>0</v>
          </cell>
          <cell r="F207">
            <v>0</v>
          </cell>
          <cell r="G207" t="str">
            <v>Revestidor</v>
          </cell>
          <cell r="H207">
            <v>0</v>
          </cell>
          <cell r="I207">
            <v>0</v>
          </cell>
          <cell r="J207">
            <v>0</v>
          </cell>
          <cell r="K207">
            <v>423.03</v>
          </cell>
          <cell r="L207">
            <v>0.2</v>
          </cell>
          <cell r="M207">
            <v>84.605999999999995</v>
          </cell>
          <cell r="N207">
            <v>8</v>
          </cell>
          <cell r="O207">
            <v>22</v>
          </cell>
          <cell r="P207">
            <v>0</v>
          </cell>
          <cell r="Q207">
            <v>0</v>
          </cell>
          <cell r="R207" t="str">
            <v/>
          </cell>
          <cell r="S207">
            <v>0</v>
          </cell>
          <cell r="T207" t="str">
            <v xml:space="preserve"> </v>
          </cell>
          <cell r="U207" t="str">
            <v xml:space="preserve"> </v>
          </cell>
          <cell r="V207" t="str">
            <v xml:space="preserve"> 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 t="str">
            <v>A</v>
          </cell>
          <cell r="AF207">
            <v>0</v>
          </cell>
        </row>
        <row r="208">
          <cell r="B208">
            <v>205</v>
          </cell>
          <cell r="C208">
            <v>601839087</v>
          </cell>
          <cell r="D208" t="str">
            <v>PAZMIÑO VIZUETE AUGUSTO HERNAN</v>
          </cell>
          <cell r="E208">
            <v>0</v>
          </cell>
          <cell r="F208">
            <v>0</v>
          </cell>
          <cell r="G208" t="str">
            <v>Supervisor de Mantenimiento</v>
          </cell>
          <cell r="H208">
            <v>0</v>
          </cell>
          <cell r="I208" t="str">
            <v>SI</v>
          </cell>
          <cell r="J208" t="str">
            <v>IESS</v>
          </cell>
          <cell r="K208">
            <v>1040.67</v>
          </cell>
          <cell r="L208">
            <v>0.2</v>
          </cell>
          <cell r="M208">
            <v>208.13400000000001</v>
          </cell>
          <cell r="N208">
            <v>24</v>
          </cell>
          <cell r="O208">
            <v>22</v>
          </cell>
          <cell r="P208">
            <v>0</v>
          </cell>
          <cell r="Q208">
            <v>0</v>
          </cell>
          <cell r="R208" t="str">
            <v/>
          </cell>
          <cell r="S208">
            <v>0</v>
          </cell>
          <cell r="T208" t="str">
            <v xml:space="preserve"> </v>
          </cell>
          <cell r="U208" t="str">
            <v xml:space="preserve"> </v>
          </cell>
          <cell r="V208" t="str">
            <v xml:space="preserve"> 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 t="str">
            <v>A</v>
          </cell>
          <cell r="AF208">
            <v>0</v>
          </cell>
        </row>
        <row r="209">
          <cell r="B209">
            <v>206</v>
          </cell>
          <cell r="C209">
            <v>2100255179</v>
          </cell>
          <cell r="D209" t="str">
            <v>PEDRERA MORENO MARLON ALONSO</v>
          </cell>
          <cell r="E209">
            <v>0</v>
          </cell>
          <cell r="F209">
            <v>0</v>
          </cell>
          <cell r="G209" t="str">
            <v>Amolador / Esmerilador</v>
          </cell>
          <cell r="H209">
            <v>0</v>
          </cell>
          <cell r="I209">
            <v>0</v>
          </cell>
          <cell r="J209">
            <v>0</v>
          </cell>
          <cell r="K209">
            <v>357.95</v>
          </cell>
          <cell r="L209">
            <v>0.2</v>
          </cell>
          <cell r="M209">
            <v>71.59</v>
          </cell>
          <cell r="N209">
            <v>8</v>
          </cell>
          <cell r="O209">
            <v>22</v>
          </cell>
          <cell r="P209">
            <v>0</v>
          </cell>
          <cell r="Q209">
            <v>0</v>
          </cell>
          <cell r="R209" t="str">
            <v/>
          </cell>
          <cell r="S209">
            <v>0</v>
          </cell>
          <cell r="T209" t="str">
            <v xml:space="preserve"> </v>
          </cell>
          <cell r="U209" t="str">
            <v xml:space="preserve"> </v>
          </cell>
          <cell r="V209" t="str">
            <v xml:space="preserve"> 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 t="str">
            <v>A</v>
          </cell>
          <cell r="AF209">
            <v>0</v>
          </cell>
        </row>
        <row r="210">
          <cell r="B210">
            <v>207</v>
          </cell>
          <cell r="C210">
            <v>1900121615</v>
          </cell>
          <cell r="D210" t="str">
            <v>PEREZ SANTIN DONATO REMBERTO</v>
          </cell>
          <cell r="E210">
            <v>0</v>
          </cell>
          <cell r="F210">
            <v>0</v>
          </cell>
          <cell r="G210" t="str">
            <v>Bodeguero</v>
          </cell>
          <cell r="H210">
            <v>0</v>
          </cell>
          <cell r="I210">
            <v>0</v>
          </cell>
          <cell r="J210">
            <v>0</v>
          </cell>
          <cell r="K210">
            <v>455.58</v>
          </cell>
          <cell r="L210">
            <v>0.2</v>
          </cell>
          <cell r="M210">
            <v>91.116</v>
          </cell>
          <cell r="N210">
            <v>8</v>
          </cell>
          <cell r="O210">
            <v>22</v>
          </cell>
          <cell r="P210">
            <v>0</v>
          </cell>
          <cell r="Q210" t="str">
            <v>BANCO DEL PICHINCHA</v>
          </cell>
          <cell r="R210">
            <v>10</v>
          </cell>
          <cell r="S210" t="str">
            <v>AHO</v>
          </cell>
          <cell r="T210">
            <v>3929332500</v>
          </cell>
          <cell r="U210" t="str">
            <v>PEREZ SANTIN DONATO REMBERTO</v>
          </cell>
          <cell r="V210" t="str">
            <v>1900121615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 t="str">
            <v>A</v>
          </cell>
          <cell r="AF210">
            <v>0</v>
          </cell>
        </row>
        <row r="211">
          <cell r="B211">
            <v>208</v>
          </cell>
          <cell r="C211">
            <v>802836890</v>
          </cell>
          <cell r="D211" t="str">
            <v>PERLAZA VALENCIA NEVIL CALISTO</v>
          </cell>
          <cell r="E211">
            <v>0</v>
          </cell>
          <cell r="F211">
            <v>0</v>
          </cell>
          <cell r="G211" t="str">
            <v>Amolador / Esmerilador</v>
          </cell>
          <cell r="H211">
            <v>0</v>
          </cell>
          <cell r="I211">
            <v>0</v>
          </cell>
          <cell r="J211">
            <v>0</v>
          </cell>
          <cell r="K211">
            <v>357.95</v>
          </cell>
          <cell r="L211">
            <v>0.2</v>
          </cell>
          <cell r="M211">
            <v>71.59</v>
          </cell>
          <cell r="N211">
            <v>8</v>
          </cell>
          <cell r="O211">
            <v>22</v>
          </cell>
          <cell r="P211">
            <v>0</v>
          </cell>
          <cell r="Q211">
            <v>0</v>
          </cell>
          <cell r="R211" t="str">
            <v/>
          </cell>
          <cell r="S211">
            <v>0</v>
          </cell>
          <cell r="T211" t="str">
            <v xml:space="preserve"> </v>
          </cell>
          <cell r="U211" t="str">
            <v xml:space="preserve"> </v>
          </cell>
          <cell r="V211" t="str">
            <v xml:space="preserve"> 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 t="str">
            <v>A</v>
          </cell>
          <cell r="AF211">
            <v>0</v>
          </cell>
        </row>
        <row r="212">
          <cell r="B212">
            <v>209</v>
          </cell>
          <cell r="C212">
            <v>501580500</v>
          </cell>
          <cell r="D212" t="str">
            <v>PILATASIG MINTA LUIS OSWALDO</v>
          </cell>
          <cell r="E212">
            <v>0</v>
          </cell>
          <cell r="F212">
            <v>0</v>
          </cell>
          <cell r="G212" t="str">
            <v>Supervisor de Derecho de vIa</v>
          </cell>
          <cell r="H212">
            <v>0</v>
          </cell>
          <cell r="I212">
            <v>0</v>
          </cell>
          <cell r="J212">
            <v>0</v>
          </cell>
          <cell r="K212">
            <v>1465.67</v>
          </cell>
          <cell r="L212">
            <v>0.2</v>
          </cell>
          <cell r="M212">
            <v>293.13400000000001</v>
          </cell>
          <cell r="N212">
            <v>24</v>
          </cell>
          <cell r="O212">
            <v>22</v>
          </cell>
          <cell r="P212">
            <v>0</v>
          </cell>
          <cell r="Q212" t="str">
            <v>BANCO DEL PICHINCHA</v>
          </cell>
          <cell r="R212">
            <v>10</v>
          </cell>
          <cell r="S212" t="str">
            <v>AHO</v>
          </cell>
          <cell r="T212">
            <v>5168152400</v>
          </cell>
          <cell r="U212" t="str">
            <v>PILATASIG MINTA LUIS OSWALDO</v>
          </cell>
          <cell r="V212">
            <v>501580500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 t="str">
            <v>A</v>
          </cell>
          <cell r="AF212">
            <v>0</v>
          </cell>
        </row>
        <row r="213">
          <cell r="B213">
            <v>210</v>
          </cell>
          <cell r="C213">
            <v>2100448113</v>
          </cell>
          <cell r="D213" t="str">
            <v>PONCE PONCE LUIS FERNANDO</v>
          </cell>
          <cell r="E213">
            <v>0</v>
          </cell>
          <cell r="F213">
            <v>0</v>
          </cell>
          <cell r="G213" t="str">
            <v>Camarero</v>
          </cell>
          <cell r="H213">
            <v>0</v>
          </cell>
          <cell r="I213">
            <v>0</v>
          </cell>
          <cell r="J213">
            <v>0</v>
          </cell>
          <cell r="K213">
            <v>240.41</v>
          </cell>
          <cell r="L213">
            <v>0.2</v>
          </cell>
          <cell r="M213">
            <v>48.082000000000001</v>
          </cell>
          <cell r="N213">
            <v>8</v>
          </cell>
          <cell r="O213">
            <v>22</v>
          </cell>
          <cell r="P213">
            <v>0</v>
          </cell>
          <cell r="Q213">
            <v>0</v>
          </cell>
          <cell r="R213" t="str">
            <v/>
          </cell>
          <cell r="S213">
            <v>0</v>
          </cell>
          <cell r="T213" t="str">
            <v xml:space="preserve"> </v>
          </cell>
          <cell r="U213" t="str">
            <v xml:space="preserve"> </v>
          </cell>
          <cell r="V213" t="str">
            <v xml:space="preserve"> 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 t="str">
            <v>A</v>
          </cell>
          <cell r="AF213">
            <v>0</v>
          </cell>
        </row>
        <row r="214">
          <cell r="B214">
            <v>211</v>
          </cell>
          <cell r="C214">
            <v>1714530183</v>
          </cell>
          <cell r="D214" t="str">
            <v>QUEVEDO CHAMBA HENRY GIOVANNY</v>
          </cell>
          <cell r="E214">
            <v>0</v>
          </cell>
          <cell r="F214">
            <v>0</v>
          </cell>
          <cell r="G214" t="str">
            <v>Ay. Maquina</v>
          </cell>
          <cell r="H214">
            <v>0</v>
          </cell>
          <cell r="I214">
            <v>0</v>
          </cell>
          <cell r="J214">
            <v>0</v>
          </cell>
          <cell r="K214">
            <v>292.88</v>
          </cell>
          <cell r="L214">
            <v>0.2</v>
          </cell>
          <cell r="M214">
            <v>58.576000000000001</v>
          </cell>
          <cell r="N214">
            <v>8</v>
          </cell>
          <cell r="O214">
            <v>22</v>
          </cell>
          <cell r="P214">
            <v>0</v>
          </cell>
          <cell r="Q214">
            <v>0</v>
          </cell>
          <cell r="R214" t="str">
            <v/>
          </cell>
          <cell r="S214">
            <v>0</v>
          </cell>
          <cell r="T214" t="str">
            <v xml:space="preserve"> </v>
          </cell>
          <cell r="U214" t="str">
            <v xml:space="preserve"> </v>
          </cell>
          <cell r="V214" t="str">
            <v xml:space="preserve"> 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>A</v>
          </cell>
          <cell r="AF214">
            <v>0</v>
          </cell>
        </row>
        <row r="215">
          <cell r="B215">
            <v>212</v>
          </cell>
          <cell r="C215">
            <v>801202995</v>
          </cell>
          <cell r="D215" t="str">
            <v>QUINTERO PERLAZA FLAVIO RICARDO</v>
          </cell>
          <cell r="E215">
            <v>0</v>
          </cell>
          <cell r="F215">
            <v>0</v>
          </cell>
          <cell r="G215" t="str">
            <v>Alineador</v>
          </cell>
          <cell r="H215">
            <v>0</v>
          </cell>
          <cell r="I215">
            <v>0</v>
          </cell>
          <cell r="J215">
            <v>0</v>
          </cell>
          <cell r="K215">
            <v>1114.21</v>
          </cell>
          <cell r="L215">
            <v>0.2</v>
          </cell>
          <cell r="M215">
            <v>222.84200000000001</v>
          </cell>
          <cell r="N215">
            <v>8</v>
          </cell>
          <cell r="O215">
            <v>22</v>
          </cell>
          <cell r="P215">
            <v>0</v>
          </cell>
          <cell r="Q215" t="str">
            <v>BANCO DEL PICHINCHA</v>
          </cell>
          <cell r="R215">
            <v>10</v>
          </cell>
          <cell r="S215" t="str">
            <v>VIR</v>
          </cell>
          <cell r="T215">
            <v>801202995</v>
          </cell>
          <cell r="U215" t="str">
            <v>QUINTERO PERLAZA FLAVIO RICARDO</v>
          </cell>
          <cell r="V215">
            <v>801202995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 t="str">
            <v>A</v>
          </cell>
          <cell r="AF215">
            <v>0</v>
          </cell>
        </row>
        <row r="216">
          <cell r="B216">
            <v>213</v>
          </cell>
          <cell r="C216">
            <v>800054314</v>
          </cell>
          <cell r="D216" t="str">
            <v>QUIÑONEZ CLAVIJO ALEJANDRO SOTERO</v>
          </cell>
          <cell r="E216">
            <v>0</v>
          </cell>
          <cell r="F216">
            <v>0</v>
          </cell>
          <cell r="G216" t="str">
            <v>Guardia</v>
          </cell>
          <cell r="H216">
            <v>0</v>
          </cell>
          <cell r="I216">
            <v>0</v>
          </cell>
          <cell r="J216">
            <v>0</v>
          </cell>
          <cell r="K216">
            <v>292.63</v>
          </cell>
          <cell r="L216">
            <v>0.2</v>
          </cell>
          <cell r="M216">
            <v>58.526000000000003</v>
          </cell>
          <cell r="N216">
            <v>8</v>
          </cell>
          <cell r="O216">
            <v>22</v>
          </cell>
          <cell r="P216">
            <v>0</v>
          </cell>
          <cell r="Q216" t="str">
            <v>BANCO DEL PICHINCHA</v>
          </cell>
          <cell r="R216">
            <v>10</v>
          </cell>
          <cell r="S216" t="str">
            <v>AHO</v>
          </cell>
          <cell r="T216">
            <v>5106701200</v>
          </cell>
          <cell r="U216" t="str">
            <v>QUIÑONEZ CLAVIJO ALEJANDRO SOTERO</v>
          </cell>
          <cell r="V216" t="str">
            <v>0800054314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 t="str">
            <v>A</v>
          </cell>
          <cell r="AF216">
            <v>0</v>
          </cell>
        </row>
        <row r="217">
          <cell r="B217">
            <v>214</v>
          </cell>
          <cell r="C217">
            <v>1714310016</v>
          </cell>
          <cell r="D217" t="str">
            <v>QUIZHPI JUAN AGUSTIN</v>
          </cell>
          <cell r="E217">
            <v>0</v>
          </cell>
          <cell r="F217">
            <v>0</v>
          </cell>
          <cell r="G217" t="str">
            <v>Revestidor</v>
          </cell>
          <cell r="H217">
            <v>0</v>
          </cell>
          <cell r="I217">
            <v>0</v>
          </cell>
          <cell r="J217">
            <v>0</v>
          </cell>
          <cell r="K217">
            <v>423.03</v>
          </cell>
          <cell r="L217">
            <v>0.2</v>
          </cell>
          <cell r="M217">
            <v>84.605999999999995</v>
          </cell>
          <cell r="N217">
            <v>8</v>
          </cell>
          <cell r="O217">
            <v>22</v>
          </cell>
          <cell r="P217">
            <v>0</v>
          </cell>
          <cell r="Q217">
            <v>0</v>
          </cell>
          <cell r="R217" t="str">
            <v/>
          </cell>
          <cell r="S217">
            <v>0</v>
          </cell>
          <cell r="T217" t="str">
            <v xml:space="preserve"> </v>
          </cell>
          <cell r="U217" t="str">
            <v xml:space="preserve"> </v>
          </cell>
          <cell r="V217" t="str">
            <v xml:space="preserve"> 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 t="str">
            <v>A</v>
          </cell>
          <cell r="AF217">
            <v>0</v>
          </cell>
        </row>
        <row r="218">
          <cell r="B218">
            <v>215</v>
          </cell>
          <cell r="C218">
            <v>1803210069</v>
          </cell>
          <cell r="D218" t="str">
            <v>RAMON VISCAINO OSCAR ISRAEL</v>
          </cell>
          <cell r="E218">
            <v>0</v>
          </cell>
          <cell r="F218">
            <v>0</v>
          </cell>
          <cell r="G218" t="str">
            <v>Revestidor</v>
          </cell>
          <cell r="H218">
            <v>0</v>
          </cell>
          <cell r="I218">
            <v>0</v>
          </cell>
          <cell r="J218">
            <v>0</v>
          </cell>
          <cell r="K218">
            <v>423.03</v>
          </cell>
          <cell r="L218">
            <v>0.2</v>
          </cell>
          <cell r="M218">
            <v>84.605999999999995</v>
          </cell>
          <cell r="N218">
            <v>8</v>
          </cell>
          <cell r="O218">
            <v>22</v>
          </cell>
          <cell r="P218">
            <v>0</v>
          </cell>
          <cell r="Q218">
            <v>0</v>
          </cell>
          <cell r="R218" t="str">
            <v/>
          </cell>
          <cell r="S218">
            <v>0</v>
          </cell>
          <cell r="T218" t="str">
            <v xml:space="preserve"> </v>
          </cell>
          <cell r="U218" t="str">
            <v xml:space="preserve"> </v>
          </cell>
          <cell r="V218" t="str">
            <v xml:space="preserve"> 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 t="str">
            <v>A</v>
          </cell>
          <cell r="AF218">
            <v>0</v>
          </cell>
        </row>
        <row r="219">
          <cell r="B219">
            <v>216</v>
          </cell>
          <cell r="C219">
            <v>1709360851</v>
          </cell>
          <cell r="D219" t="str">
            <v>RAURA RAMOS CLAUDIO</v>
          </cell>
          <cell r="E219">
            <v>0</v>
          </cell>
          <cell r="F219">
            <v>0</v>
          </cell>
          <cell r="G219" t="str">
            <v>MecAnico</v>
          </cell>
          <cell r="H219">
            <v>0</v>
          </cell>
          <cell r="I219" t="str">
            <v>SI</v>
          </cell>
          <cell r="J219" t="str">
            <v>ROL</v>
          </cell>
          <cell r="K219">
            <v>640.13</v>
          </cell>
          <cell r="L219">
            <v>0.2</v>
          </cell>
          <cell r="M219">
            <v>128.02600000000001</v>
          </cell>
          <cell r="N219">
            <v>8</v>
          </cell>
          <cell r="O219">
            <v>22</v>
          </cell>
          <cell r="P219">
            <v>0</v>
          </cell>
          <cell r="Q219" t="str">
            <v>BANCO DEL PICHINCHA</v>
          </cell>
          <cell r="R219">
            <v>10</v>
          </cell>
          <cell r="S219" t="str">
            <v>AHO</v>
          </cell>
          <cell r="T219">
            <v>4070155700</v>
          </cell>
          <cell r="U219" t="str">
            <v>RAURA RAMOS CLAUDIO</v>
          </cell>
          <cell r="V219" t="str">
            <v>1709360851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 t="str">
            <v>A</v>
          </cell>
          <cell r="AF219">
            <v>0</v>
          </cell>
        </row>
        <row r="220">
          <cell r="B220">
            <v>217</v>
          </cell>
          <cell r="C220">
            <v>1102583273</v>
          </cell>
          <cell r="D220" t="str">
            <v>RIOFRIO CAMPOVERDE  CELSO MARCIANO</v>
          </cell>
          <cell r="E220">
            <v>0</v>
          </cell>
          <cell r="F220">
            <v>0</v>
          </cell>
          <cell r="G220" t="str">
            <v>Ay. MecAnica</v>
          </cell>
          <cell r="H220">
            <v>0</v>
          </cell>
          <cell r="I220">
            <v>0</v>
          </cell>
          <cell r="J220">
            <v>0</v>
          </cell>
          <cell r="K220">
            <v>292.88</v>
          </cell>
          <cell r="L220">
            <v>0.2</v>
          </cell>
          <cell r="M220">
            <v>58.576000000000001</v>
          </cell>
          <cell r="N220">
            <v>8</v>
          </cell>
          <cell r="O220">
            <v>22</v>
          </cell>
          <cell r="P220">
            <v>0</v>
          </cell>
          <cell r="Q220">
            <v>0</v>
          </cell>
          <cell r="R220" t="str">
            <v/>
          </cell>
          <cell r="S220">
            <v>0</v>
          </cell>
          <cell r="T220" t="str">
            <v xml:space="preserve"> </v>
          </cell>
          <cell r="U220" t="str">
            <v xml:space="preserve"> </v>
          </cell>
          <cell r="V220" t="str">
            <v xml:space="preserve"> 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 t="str">
            <v>A</v>
          </cell>
          <cell r="AF220">
            <v>0</v>
          </cell>
        </row>
        <row r="221">
          <cell r="B221">
            <v>218</v>
          </cell>
          <cell r="C221">
            <v>1201448329</v>
          </cell>
          <cell r="D221" t="str">
            <v>RIVAS MIÑO EDISON ANTENOR</v>
          </cell>
          <cell r="E221">
            <v>0</v>
          </cell>
          <cell r="F221">
            <v>0</v>
          </cell>
          <cell r="G221" t="str">
            <v>ParamEdico</v>
          </cell>
          <cell r="H221">
            <v>0</v>
          </cell>
          <cell r="I221">
            <v>0</v>
          </cell>
          <cell r="J221">
            <v>0</v>
          </cell>
          <cell r="K221">
            <v>693.52</v>
          </cell>
          <cell r="L221">
            <v>0.2</v>
          </cell>
          <cell r="M221">
            <v>138.70400000000001</v>
          </cell>
          <cell r="N221">
            <v>24</v>
          </cell>
          <cell r="O221">
            <v>22</v>
          </cell>
          <cell r="P221">
            <v>0</v>
          </cell>
          <cell r="Q221">
            <v>0</v>
          </cell>
          <cell r="R221" t="str">
            <v/>
          </cell>
          <cell r="S221">
            <v>0</v>
          </cell>
          <cell r="T221">
            <v>0</v>
          </cell>
          <cell r="U221" t="str">
            <v xml:space="preserve"> 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 t="str">
            <v>A</v>
          </cell>
          <cell r="AF221">
            <v>0</v>
          </cell>
        </row>
        <row r="222">
          <cell r="B222">
            <v>219</v>
          </cell>
          <cell r="C222">
            <v>1706770078</v>
          </cell>
          <cell r="D222" t="str">
            <v>RIVAS VERA ROSENDO EUCLIDES</v>
          </cell>
          <cell r="E222">
            <v>0</v>
          </cell>
          <cell r="F222">
            <v>0</v>
          </cell>
          <cell r="G222" t="str">
            <v>Alineador</v>
          </cell>
          <cell r="H222">
            <v>0</v>
          </cell>
          <cell r="I222">
            <v>0</v>
          </cell>
          <cell r="J222">
            <v>0</v>
          </cell>
          <cell r="K222">
            <v>1114.21</v>
          </cell>
          <cell r="L222">
            <v>0.2</v>
          </cell>
          <cell r="M222">
            <v>222.84200000000001</v>
          </cell>
          <cell r="N222">
            <v>8</v>
          </cell>
          <cell r="O222">
            <v>22</v>
          </cell>
          <cell r="P222">
            <v>0</v>
          </cell>
          <cell r="Q222">
            <v>0</v>
          </cell>
          <cell r="R222" t="str">
            <v/>
          </cell>
          <cell r="S222">
            <v>0</v>
          </cell>
          <cell r="T222" t="str">
            <v xml:space="preserve"> </v>
          </cell>
          <cell r="U222" t="str">
            <v xml:space="preserve"> </v>
          </cell>
          <cell r="V222" t="str">
            <v xml:space="preserve"> 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 t="str">
            <v>A</v>
          </cell>
          <cell r="AF222">
            <v>0</v>
          </cell>
        </row>
        <row r="223">
          <cell r="B223">
            <v>220</v>
          </cell>
          <cell r="C223">
            <v>1721208195</v>
          </cell>
          <cell r="D223" t="str">
            <v xml:space="preserve">RIBERA BARGAS WILSON GERMAN </v>
          </cell>
          <cell r="E223">
            <v>0</v>
          </cell>
          <cell r="F223">
            <v>0</v>
          </cell>
          <cell r="G223" t="str">
            <v>Revestidor</v>
          </cell>
          <cell r="H223">
            <v>0</v>
          </cell>
          <cell r="I223">
            <v>0</v>
          </cell>
          <cell r="J223">
            <v>0</v>
          </cell>
          <cell r="K223">
            <v>423.03</v>
          </cell>
          <cell r="L223">
            <v>0.2</v>
          </cell>
          <cell r="M223">
            <v>84.605999999999995</v>
          </cell>
          <cell r="N223">
            <v>8</v>
          </cell>
          <cell r="O223">
            <v>22</v>
          </cell>
          <cell r="P223">
            <v>0</v>
          </cell>
          <cell r="Q223">
            <v>0</v>
          </cell>
          <cell r="R223" t="str">
            <v/>
          </cell>
          <cell r="S223">
            <v>0</v>
          </cell>
          <cell r="T223" t="str">
            <v xml:space="preserve"> </v>
          </cell>
          <cell r="U223" t="str">
            <v xml:space="preserve"> </v>
          </cell>
          <cell r="V223" t="str">
            <v xml:space="preserve"> 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 t="str">
            <v>A</v>
          </cell>
          <cell r="AF223">
            <v>0</v>
          </cell>
        </row>
        <row r="224">
          <cell r="B224">
            <v>221</v>
          </cell>
          <cell r="C224">
            <v>2100561584</v>
          </cell>
          <cell r="D224" t="str">
            <v>RIVERA GARCIA ROMULO ANTONIO</v>
          </cell>
          <cell r="E224">
            <v>0</v>
          </cell>
          <cell r="F224">
            <v>0</v>
          </cell>
          <cell r="G224" t="str">
            <v>Ay. MecAnica</v>
          </cell>
          <cell r="H224">
            <v>0</v>
          </cell>
          <cell r="I224">
            <v>0</v>
          </cell>
          <cell r="J224">
            <v>0</v>
          </cell>
          <cell r="K224">
            <v>292.88</v>
          </cell>
          <cell r="L224">
            <v>0.2</v>
          </cell>
          <cell r="M224">
            <v>58.576000000000001</v>
          </cell>
          <cell r="N224">
            <v>8</v>
          </cell>
          <cell r="O224">
            <v>22</v>
          </cell>
          <cell r="P224">
            <v>0</v>
          </cell>
          <cell r="Q224" t="str">
            <v>BANCO INTERNACIONAL</v>
          </cell>
          <cell r="R224">
            <v>32</v>
          </cell>
          <cell r="S224" t="str">
            <v>AHO</v>
          </cell>
          <cell r="T224">
            <v>100772656</v>
          </cell>
          <cell r="U224" t="str">
            <v>RIVERA GARCIA ROMULO ANTONIO</v>
          </cell>
          <cell r="V224" t="str">
            <v>2100561584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 t="str">
            <v>A</v>
          </cell>
          <cell r="AF224">
            <v>0</v>
          </cell>
        </row>
        <row r="225">
          <cell r="B225">
            <v>222</v>
          </cell>
          <cell r="C225">
            <v>801137274</v>
          </cell>
          <cell r="D225" t="str">
            <v>RODRIGUEZ ESTUPIÑAN HUGO EDDIE</v>
          </cell>
          <cell r="E225">
            <v>0</v>
          </cell>
          <cell r="F225">
            <v>0</v>
          </cell>
          <cell r="G225" t="str">
            <v>Superintendente de Obra</v>
          </cell>
          <cell r="H225">
            <v>0</v>
          </cell>
          <cell r="I225">
            <v>0</v>
          </cell>
          <cell r="J225">
            <v>0</v>
          </cell>
          <cell r="K225">
            <v>2549.58</v>
          </cell>
          <cell r="L225">
            <v>0.2</v>
          </cell>
          <cell r="M225">
            <v>509.916</v>
          </cell>
          <cell r="N225">
            <v>24</v>
          </cell>
          <cell r="O225">
            <v>22</v>
          </cell>
          <cell r="P225">
            <v>0</v>
          </cell>
          <cell r="Q225">
            <v>0</v>
          </cell>
          <cell r="R225" t="str">
            <v/>
          </cell>
          <cell r="S225">
            <v>0</v>
          </cell>
          <cell r="T225" t="str">
            <v xml:space="preserve"> </v>
          </cell>
          <cell r="U225" t="str">
            <v xml:space="preserve"> </v>
          </cell>
          <cell r="V225" t="str">
            <v xml:space="preserve"> 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 t="str">
            <v>A</v>
          </cell>
          <cell r="AF225">
            <v>0</v>
          </cell>
        </row>
        <row r="226">
          <cell r="B226">
            <v>223</v>
          </cell>
          <cell r="C226">
            <v>919724963</v>
          </cell>
          <cell r="D226" t="str">
            <v>ROJAS ROLDAN GONZALO ENRIQUE</v>
          </cell>
          <cell r="E226">
            <v>0</v>
          </cell>
          <cell r="F226">
            <v>0</v>
          </cell>
          <cell r="G226" t="str">
            <v>Revestidor</v>
          </cell>
          <cell r="H226">
            <v>0</v>
          </cell>
          <cell r="I226">
            <v>0</v>
          </cell>
          <cell r="J226">
            <v>0</v>
          </cell>
          <cell r="K226">
            <v>423.03</v>
          </cell>
          <cell r="L226">
            <v>0.2</v>
          </cell>
          <cell r="M226">
            <v>84.605999999999995</v>
          </cell>
          <cell r="N226">
            <v>8</v>
          </cell>
          <cell r="O226">
            <v>22</v>
          </cell>
          <cell r="P226">
            <v>0</v>
          </cell>
          <cell r="Q226">
            <v>0</v>
          </cell>
          <cell r="R226" t="str">
            <v/>
          </cell>
          <cell r="S226">
            <v>0</v>
          </cell>
          <cell r="T226" t="str">
            <v xml:space="preserve"> </v>
          </cell>
          <cell r="U226" t="str">
            <v xml:space="preserve"> </v>
          </cell>
          <cell r="V226" t="str">
            <v xml:space="preserve"> 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 t="str">
            <v>A</v>
          </cell>
          <cell r="AF226">
            <v>0</v>
          </cell>
        </row>
        <row r="227">
          <cell r="B227">
            <v>224</v>
          </cell>
          <cell r="C227">
            <v>2100274733</v>
          </cell>
          <cell r="D227" t="str">
            <v>ROQUE COYAGO JHONNY JAVIER</v>
          </cell>
          <cell r="E227">
            <v>0</v>
          </cell>
          <cell r="F227">
            <v>0</v>
          </cell>
          <cell r="G227" t="str">
            <v>Ay. Doblador</v>
          </cell>
          <cell r="H227">
            <v>0</v>
          </cell>
          <cell r="I227">
            <v>0</v>
          </cell>
          <cell r="J227">
            <v>0</v>
          </cell>
          <cell r="K227">
            <v>342.92</v>
          </cell>
          <cell r="L227">
            <v>0.2</v>
          </cell>
          <cell r="M227">
            <v>68.584000000000003</v>
          </cell>
          <cell r="N227">
            <v>8</v>
          </cell>
          <cell r="O227">
            <v>22</v>
          </cell>
          <cell r="P227">
            <v>0</v>
          </cell>
          <cell r="Q227">
            <v>0</v>
          </cell>
          <cell r="R227" t="str">
            <v/>
          </cell>
          <cell r="S227">
            <v>0</v>
          </cell>
          <cell r="T227" t="str">
            <v xml:space="preserve"> </v>
          </cell>
          <cell r="U227" t="str">
            <v xml:space="preserve"> </v>
          </cell>
          <cell r="V227" t="str">
            <v xml:space="preserve"> 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 t="str">
            <v>A</v>
          </cell>
          <cell r="AF227">
            <v>0</v>
          </cell>
        </row>
        <row r="228">
          <cell r="B228">
            <v>225</v>
          </cell>
          <cell r="C228">
            <v>2100204904</v>
          </cell>
          <cell r="D228" t="str">
            <v>SAAVEDRA CABADIANA LUIS MIGUEL</v>
          </cell>
          <cell r="E228">
            <v>0</v>
          </cell>
          <cell r="F228">
            <v>0</v>
          </cell>
          <cell r="G228" t="str">
            <v>Ay. Alineador</v>
          </cell>
          <cell r="H228">
            <v>0</v>
          </cell>
          <cell r="I228">
            <v>0</v>
          </cell>
          <cell r="J228">
            <v>0</v>
          </cell>
          <cell r="K228">
            <v>342.92</v>
          </cell>
          <cell r="L228">
            <v>0.2</v>
          </cell>
          <cell r="M228">
            <v>68.584000000000003</v>
          </cell>
          <cell r="N228">
            <v>8</v>
          </cell>
          <cell r="O228">
            <v>22</v>
          </cell>
          <cell r="P228">
            <v>0</v>
          </cell>
          <cell r="Q228">
            <v>0</v>
          </cell>
          <cell r="R228" t="str">
            <v/>
          </cell>
          <cell r="S228">
            <v>0</v>
          </cell>
          <cell r="T228" t="str">
            <v xml:space="preserve"> </v>
          </cell>
          <cell r="U228" t="str">
            <v xml:space="preserve"> </v>
          </cell>
          <cell r="V228" t="str">
            <v xml:space="preserve"> 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 t="str">
            <v>A</v>
          </cell>
          <cell r="AF228">
            <v>0</v>
          </cell>
        </row>
        <row r="229">
          <cell r="B229">
            <v>226</v>
          </cell>
          <cell r="C229">
            <v>501764575</v>
          </cell>
          <cell r="D229" t="str">
            <v>SACA LEMA SEGUNDO MANUEL</v>
          </cell>
          <cell r="E229">
            <v>0</v>
          </cell>
          <cell r="F229">
            <v>0</v>
          </cell>
          <cell r="G229" t="str">
            <v>Albañil</v>
          </cell>
          <cell r="H229">
            <v>0</v>
          </cell>
          <cell r="I229">
            <v>0</v>
          </cell>
          <cell r="J229">
            <v>0</v>
          </cell>
          <cell r="K229">
            <v>357.95</v>
          </cell>
          <cell r="L229">
            <v>0.2</v>
          </cell>
          <cell r="M229">
            <v>71.59</v>
          </cell>
          <cell r="N229">
            <v>8</v>
          </cell>
          <cell r="O229">
            <v>22</v>
          </cell>
          <cell r="P229">
            <v>0</v>
          </cell>
          <cell r="Q229" t="str">
            <v>BANCO DEL PICHINCHA</v>
          </cell>
          <cell r="R229">
            <v>10</v>
          </cell>
          <cell r="S229" t="str">
            <v>AHO</v>
          </cell>
          <cell r="T229">
            <v>4307219400</v>
          </cell>
          <cell r="U229" t="str">
            <v>SACA LEMA SEGUNDO MANUEL</v>
          </cell>
          <cell r="V229" t="str">
            <v>0501764575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 t="str">
            <v>A</v>
          </cell>
          <cell r="AF229">
            <v>0</v>
          </cell>
        </row>
        <row r="230">
          <cell r="B230">
            <v>227</v>
          </cell>
          <cell r="C230">
            <v>1803557568</v>
          </cell>
          <cell r="D230" t="str">
            <v>SATUQUINGA SHIGUI MOISES SEGUNDO</v>
          </cell>
          <cell r="E230">
            <v>0</v>
          </cell>
          <cell r="F230">
            <v>0</v>
          </cell>
          <cell r="G230" t="str">
            <v>Ay. Maquina</v>
          </cell>
          <cell r="H230">
            <v>0</v>
          </cell>
          <cell r="I230">
            <v>0</v>
          </cell>
          <cell r="J230">
            <v>0</v>
          </cell>
          <cell r="K230">
            <v>292.88</v>
          </cell>
          <cell r="L230">
            <v>0.2</v>
          </cell>
          <cell r="M230">
            <v>58.576000000000001</v>
          </cell>
          <cell r="N230">
            <v>8</v>
          </cell>
          <cell r="O230">
            <v>22</v>
          </cell>
          <cell r="P230">
            <v>0</v>
          </cell>
          <cell r="Q230" t="str">
            <v>BANCO DEL PICHINCHA</v>
          </cell>
          <cell r="R230">
            <v>10</v>
          </cell>
          <cell r="S230" t="str">
            <v>AHO</v>
          </cell>
          <cell r="T230">
            <v>4678007600</v>
          </cell>
          <cell r="U230" t="str">
            <v>SATUQUINGA SHIGUI MOISES SEGUNDO</v>
          </cell>
          <cell r="V230" t="str">
            <v>1803557568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 t="str">
            <v>A</v>
          </cell>
          <cell r="AF230">
            <v>0</v>
          </cell>
        </row>
        <row r="231">
          <cell r="B231">
            <v>228</v>
          </cell>
          <cell r="C231">
            <v>1711024412</v>
          </cell>
          <cell r="D231" t="str">
            <v>SECAIRA SECAIRA CARLOS AGNELIO</v>
          </cell>
          <cell r="E231">
            <v>0</v>
          </cell>
          <cell r="F231">
            <v>0</v>
          </cell>
          <cell r="G231" t="str">
            <v>Obrero</v>
          </cell>
          <cell r="H231">
            <v>0</v>
          </cell>
          <cell r="I231">
            <v>0</v>
          </cell>
          <cell r="J231">
            <v>0</v>
          </cell>
          <cell r="K231">
            <v>218.01</v>
          </cell>
          <cell r="L231">
            <v>0.2</v>
          </cell>
          <cell r="M231">
            <v>43.602000000000004</v>
          </cell>
          <cell r="N231">
            <v>8</v>
          </cell>
          <cell r="O231">
            <v>22</v>
          </cell>
          <cell r="P231">
            <v>0</v>
          </cell>
          <cell r="Q231" t="str">
            <v>BANCO DEL PICHINCHA</v>
          </cell>
          <cell r="R231">
            <v>10</v>
          </cell>
          <cell r="S231" t="str">
            <v>AHO</v>
          </cell>
          <cell r="T231">
            <v>4453361900</v>
          </cell>
          <cell r="U231" t="str">
            <v>SECAIRA SECAIRA CARLOS AGNELIO</v>
          </cell>
          <cell r="V231" t="str">
            <v>1711024412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 t="str">
            <v>A</v>
          </cell>
          <cell r="AF231">
            <v>0</v>
          </cell>
        </row>
        <row r="232">
          <cell r="B232">
            <v>229</v>
          </cell>
          <cell r="C232">
            <v>1803717568</v>
          </cell>
          <cell r="D232" t="str">
            <v>SIZA TITUAÑA JORGE ALFREDO</v>
          </cell>
          <cell r="E232">
            <v>0</v>
          </cell>
          <cell r="F232">
            <v>0</v>
          </cell>
          <cell r="G232" t="str">
            <v>Ay. Maquina</v>
          </cell>
          <cell r="H232">
            <v>0</v>
          </cell>
          <cell r="I232">
            <v>0</v>
          </cell>
          <cell r="J232">
            <v>0</v>
          </cell>
          <cell r="K232">
            <v>292.88</v>
          </cell>
          <cell r="L232">
            <v>0.2</v>
          </cell>
          <cell r="M232">
            <v>58.576000000000001</v>
          </cell>
          <cell r="N232">
            <v>8</v>
          </cell>
          <cell r="O232">
            <v>22</v>
          </cell>
          <cell r="P232">
            <v>0</v>
          </cell>
          <cell r="Q232" t="str">
            <v>BANCO DEL PICHINCHA</v>
          </cell>
          <cell r="R232">
            <v>10</v>
          </cell>
          <cell r="S232" t="str">
            <v>AHO</v>
          </cell>
          <cell r="T232">
            <v>4689494600</v>
          </cell>
          <cell r="U232" t="str">
            <v>SIZA TITUAÑA JORGE ALFREDO</v>
          </cell>
          <cell r="V232" t="str">
            <v>1803717568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 t="str">
            <v>A</v>
          </cell>
          <cell r="AF232">
            <v>0</v>
          </cell>
        </row>
        <row r="233">
          <cell r="B233">
            <v>230</v>
          </cell>
          <cell r="C233">
            <v>2100619184</v>
          </cell>
          <cell r="D233" t="str">
            <v>SUAREZ TITUANA LISANDRO FABIAN</v>
          </cell>
          <cell r="E233">
            <v>0</v>
          </cell>
          <cell r="F233">
            <v>0</v>
          </cell>
          <cell r="G233" t="str">
            <v>Guardia</v>
          </cell>
          <cell r="H233">
            <v>0</v>
          </cell>
          <cell r="I233">
            <v>0</v>
          </cell>
          <cell r="J233">
            <v>0</v>
          </cell>
          <cell r="K233">
            <v>292.63</v>
          </cell>
          <cell r="L233">
            <v>0.2</v>
          </cell>
          <cell r="M233">
            <v>58.526000000000003</v>
          </cell>
          <cell r="N233">
            <v>8</v>
          </cell>
          <cell r="O233">
            <v>22</v>
          </cell>
          <cell r="P233">
            <v>0</v>
          </cell>
          <cell r="Q233" t="str">
            <v>BANCO DE GUAYAQUIL S.A.</v>
          </cell>
          <cell r="R233">
            <v>17</v>
          </cell>
          <cell r="S233" t="str">
            <v>AHO</v>
          </cell>
          <cell r="T233">
            <v>10268839</v>
          </cell>
          <cell r="U233" t="str">
            <v>SUAREZ TITUANA LISANDRO FABIAN</v>
          </cell>
          <cell r="V233" t="str">
            <v>2100619184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 t="str">
            <v>A</v>
          </cell>
          <cell r="AF233">
            <v>0</v>
          </cell>
        </row>
        <row r="234">
          <cell r="B234">
            <v>231</v>
          </cell>
          <cell r="C234">
            <v>2100418140</v>
          </cell>
          <cell r="D234" t="str">
            <v>TAIPE RUMIGUANO CARLOS FERNANDO</v>
          </cell>
          <cell r="E234">
            <v>0</v>
          </cell>
          <cell r="F234">
            <v>0</v>
          </cell>
          <cell r="G234" t="str">
            <v>Ay. Varios</v>
          </cell>
          <cell r="H234">
            <v>0</v>
          </cell>
          <cell r="I234">
            <v>0</v>
          </cell>
          <cell r="J234">
            <v>0</v>
          </cell>
          <cell r="K234">
            <v>242.33</v>
          </cell>
          <cell r="L234">
            <v>0.2</v>
          </cell>
          <cell r="M234">
            <v>48.466000000000008</v>
          </cell>
          <cell r="N234">
            <v>8</v>
          </cell>
          <cell r="O234">
            <v>22</v>
          </cell>
          <cell r="P234">
            <v>0</v>
          </cell>
          <cell r="Q234">
            <v>0</v>
          </cell>
          <cell r="R234" t="str">
            <v/>
          </cell>
          <cell r="S234">
            <v>0</v>
          </cell>
          <cell r="T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 t="str">
            <v>A</v>
          </cell>
          <cell r="AF234">
            <v>0</v>
          </cell>
        </row>
        <row r="235">
          <cell r="B235">
            <v>232</v>
          </cell>
          <cell r="C235">
            <v>1500339591</v>
          </cell>
          <cell r="D235" t="str">
            <v>TAPUY PURUNCAJAS DANIEL DOMINGO</v>
          </cell>
          <cell r="E235">
            <v>0</v>
          </cell>
          <cell r="F235">
            <v>0</v>
          </cell>
          <cell r="G235" t="str">
            <v>Op. De Excavadora</v>
          </cell>
          <cell r="H235">
            <v>0</v>
          </cell>
          <cell r="I235">
            <v>0</v>
          </cell>
          <cell r="J235">
            <v>0</v>
          </cell>
          <cell r="K235">
            <v>548.69000000000005</v>
          </cell>
          <cell r="L235">
            <v>0.2</v>
          </cell>
          <cell r="M235">
            <v>109.73800000000001</v>
          </cell>
          <cell r="N235">
            <v>8</v>
          </cell>
          <cell r="O235">
            <v>22</v>
          </cell>
          <cell r="P235">
            <v>0</v>
          </cell>
          <cell r="Q235" t="str">
            <v>BANCO DEL PICHINCHA</v>
          </cell>
          <cell r="R235">
            <v>10</v>
          </cell>
          <cell r="S235" t="str">
            <v>AHO</v>
          </cell>
          <cell r="T235">
            <v>4852527300</v>
          </cell>
          <cell r="U235" t="str">
            <v>TAPUY PURUNCAJAS DANIEL DOMINGO</v>
          </cell>
          <cell r="V235" t="str">
            <v>1500339591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 t="str">
            <v>A</v>
          </cell>
          <cell r="AF235">
            <v>0</v>
          </cell>
        </row>
        <row r="236">
          <cell r="B236">
            <v>233</v>
          </cell>
          <cell r="C236">
            <v>1709354326</v>
          </cell>
          <cell r="D236" t="str">
            <v>TULCANAZA CACHAGUAY EDWIN GERMAN</v>
          </cell>
          <cell r="E236">
            <v>0</v>
          </cell>
          <cell r="F236">
            <v>0</v>
          </cell>
          <cell r="G236" t="str">
            <v>Ay. Varios</v>
          </cell>
          <cell r="H236">
            <v>0</v>
          </cell>
          <cell r="I236">
            <v>0</v>
          </cell>
          <cell r="J236">
            <v>0</v>
          </cell>
          <cell r="K236">
            <v>242.33</v>
          </cell>
          <cell r="L236">
            <v>0.2</v>
          </cell>
          <cell r="M236">
            <v>48.466000000000008</v>
          </cell>
          <cell r="N236">
            <v>8</v>
          </cell>
          <cell r="O236">
            <v>22</v>
          </cell>
          <cell r="P236">
            <v>0</v>
          </cell>
          <cell r="Q236" t="str">
            <v>BANCO DEL PICHINCHA</v>
          </cell>
          <cell r="R236">
            <v>10</v>
          </cell>
          <cell r="S236" t="str">
            <v>AHO</v>
          </cell>
          <cell r="T236">
            <v>4380439800</v>
          </cell>
          <cell r="U236" t="str">
            <v>TULCANAZA CACHAGUAY EDWIN GERMAN</v>
          </cell>
          <cell r="V236">
            <v>1709354326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 t="str">
            <v>A</v>
          </cell>
          <cell r="AF236">
            <v>0</v>
          </cell>
        </row>
        <row r="237">
          <cell r="B237">
            <v>234</v>
          </cell>
          <cell r="C237">
            <v>1500623622</v>
          </cell>
          <cell r="D237" t="str">
            <v>TUNAY SHIGUANGO LUIS JAVIER</v>
          </cell>
          <cell r="E237">
            <v>0</v>
          </cell>
          <cell r="F237">
            <v>0</v>
          </cell>
          <cell r="G237" t="str">
            <v>Asist. Adminsitrativo</v>
          </cell>
          <cell r="H237">
            <v>0</v>
          </cell>
          <cell r="I237">
            <v>0</v>
          </cell>
          <cell r="J237">
            <v>0</v>
          </cell>
          <cell r="K237">
            <v>597.53</v>
          </cell>
          <cell r="L237">
            <v>0.2</v>
          </cell>
          <cell r="M237">
            <v>119.506</v>
          </cell>
          <cell r="N237">
            <v>0</v>
          </cell>
          <cell r="O237">
            <v>22</v>
          </cell>
          <cell r="P237">
            <v>0</v>
          </cell>
          <cell r="Q237" t="str">
            <v>BANCO DEL PICHINCHA</v>
          </cell>
          <cell r="R237">
            <v>10</v>
          </cell>
          <cell r="S237" t="str">
            <v>AHO</v>
          </cell>
          <cell r="T237">
            <v>5149588900</v>
          </cell>
          <cell r="U237" t="str">
            <v>TUNAY SHIGUANGO LUIS JAVIER</v>
          </cell>
          <cell r="V237" t="str">
            <v>1500623622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 t="str">
            <v>A</v>
          </cell>
          <cell r="AF237">
            <v>0</v>
          </cell>
        </row>
        <row r="238">
          <cell r="B238">
            <v>235</v>
          </cell>
          <cell r="C238">
            <v>1500759004</v>
          </cell>
          <cell r="D238" t="str">
            <v>TUNAY SHIGUANGO WILSON DELFIN</v>
          </cell>
          <cell r="E238">
            <v>0</v>
          </cell>
          <cell r="F238">
            <v>0</v>
          </cell>
          <cell r="G238" t="str">
            <v>Ay. Bodega</v>
          </cell>
          <cell r="H238">
            <v>0</v>
          </cell>
          <cell r="I238">
            <v>0</v>
          </cell>
          <cell r="J238">
            <v>0</v>
          </cell>
          <cell r="K238">
            <v>225</v>
          </cell>
          <cell r="L238">
            <v>0.2</v>
          </cell>
          <cell r="M238">
            <v>45</v>
          </cell>
          <cell r="N238">
            <v>8</v>
          </cell>
          <cell r="O238">
            <v>22</v>
          </cell>
          <cell r="P238">
            <v>0</v>
          </cell>
          <cell r="Q238">
            <v>0</v>
          </cell>
          <cell r="R238" t="str">
            <v/>
          </cell>
          <cell r="S238">
            <v>0</v>
          </cell>
          <cell r="T238" t="str">
            <v xml:space="preserve"> </v>
          </cell>
          <cell r="U238" t="str">
            <v xml:space="preserve"> </v>
          </cell>
          <cell r="V238" t="str">
            <v xml:space="preserve"> 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 t="str">
            <v>A</v>
          </cell>
          <cell r="AF238">
            <v>0</v>
          </cell>
        </row>
        <row r="239">
          <cell r="B239">
            <v>236</v>
          </cell>
          <cell r="C239">
            <v>2100059761</v>
          </cell>
          <cell r="D239" t="str">
            <v>VACA LUDEÑA HOLGER EFREN</v>
          </cell>
          <cell r="E239">
            <v>0</v>
          </cell>
          <cell r="F239">
            <v>0</v>
          </cell>
          <cell r="G239" t="str">
            <v>Amolador / Esmerilador</v>
          </cell>
          <cell r="H239">
            <v>0</v>
          </cell>
          <cell r="I239">
            <v>0</v>
          </cell>
          <cell r="J239">
            <v>0</v>
          </cell>
          <cell r="K239">
            <v>357.95</v>
          </cell>
          <cell r="L239">
            <v>0.2</v>
          </cell>
          <cell r="M239">
            <v>71.59</v>
          </cell>
          <cell r="N239">
            <v>8</v>
          </cell>
          <cell r="O239">
            <v>22</v>
          </cell>
          <cell r="P239">
            <v>0</v>
          </cell>
          <cell r="Q239" t="str">
            <v>BANCO DEL PICHINCHA</v>
          </cell>
          <cell r="R239">
            <v>10</v>
          </cell>
          <cell r="S239" t="str">
            <v>VIR</v>
          </cell>
          <cell r="T239">
            <v>2100059761</v>
          </cell>
          <cell r="U239" t="str">
            <v>VACA LUDEÑA HOLGER EFREN</v>
          </cell>
          <cell r="V239">
            <v>2100059761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 t="str">
            <v>A</v>
          </cell>
          <cell r="AF239">
            <v>0</v>
          </cell>
        </row>
        <row r="240">
          <cell r="B240">
            <v>237</v>
          </cell>
          <cell r="C240">
            <v>702111394</v>
          </cell>
          <cell r="D240" t="str">
            <v>VERA OVIEDO JUAN BERNABE</v>
          </cell>
          <cell r="E240">
            <v>0</v>
          </cell>
          <cell r="F240">
            <v>0</v>
          </cell>
          <cell r="G240" t="str">
            <v>Ay. Varios</v>
          </cell>
          <cell r="H240">
            <v>0</v>
          </cell>
          <cell r="I240">
            <v>0</v>
          </cell>
          <cell r="J240">
            <v>0</v>
          </cell>
          <cell r="K240">
            <v>242.33</v>
          </cell>
          <cell r="L240">
            <v>0.2</v>
          </cell>
          <cell r="M240">
            <v>48.466000000000008</v>
          </cell>
          <cell r="N240">
            <v>8</v>
          </cell>
          <cell r="O240">
            <v>22</v>
          </cell>
          <cell r="P240">
            <v>0</v>
          </cell>
          <cell r="Q240">
            <v>0</v>
          </cell>
          <cell r="R240" t="str">
            <v/>
          </cell>
          <cell r="S240">
            <v>0</v>
          </cell>
          <cell r="T240" t="str">
            <v xml:space="preserve"> </v>
          </cell>
          <cell r="U240" t="str">
            <v xml:space="preserve"> </v>
          </cell>
          <cell r="V240" t="str">
            <v xml:space="preserve"> 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 t="str">
            <v>A</v>
          </cell>
          <cell r="AF240">
            <v>0</v>
          </cell>
        </row>
        <row r="241">
          <cell r="B241">
            <v>238</v>
          </cell>
          <cell r="C241">
            <v>1803522596</v>
          </cell>
          <cell r="D241" t="str">
            <v>VILLACIS ESPINOZA JULIO JAVIER</v>
          </cell>
          <cell r="E241">
            <v>0</v>
          </cell>
          <cell r="F241">
            <v>0</v>
          </cell>
          <cell r="G241" t="str">
            <v>Ay. Maquina</v>
          </cell>
          <cell r="H241">
            <v>0</v>
          </cell>
          <cell r="I241">
            <v>0</v>
          </cell>
          <cell r="J241">
            <v>0</v>
          </cell>
          <cell r="K241">
            <v>266.67</v>
          </cell>
          <cell r="L241">
            <v>0.2</v>
          </cell>
          <cell r="M241">
            <v>53.334000000000003</v>
          </cell>
          <cell r="N241">
            <v>8</v>
          </cell>
          <cell r="O241">
            <v>22</v>
          </cell>
          <cell r="P241">
            <v>0</v>
          </cell>
          <cell r="Q241" t="str">
            <v>BANCO DEL PACIFICO</v>
          </cell>
          <cell r="R241">
            <v>30</v>
          </cell>
          <cell r="S241" t="str">
            <v>AHO</v>
          </cell>
          <cell r="T241">
            <v>1014364317</v>
          </cell>
          <cell r="U241" t="str">
            <v>VILLACIS ESPINOZA JULIO JAVIER</v>
          </cell>
          <cell r="V241" t="str">
            <v>1803522596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 t="str">
            <v>A</v>
          </cell>
          <cell r="AF241">
            <v>0</v>
          </cell>
        </row>
        <row r="242">
          <cell r="B242">
            <v>239</v>
          </cell>
          <cell r="C242">
            <v>1102939764</v>
          </cell>
          <cell r="D242" t="str">
            <v>VILLALTA CAMPOS WUILMAN ALBERTO</v>
          </cell>
          <cell r="E242">
            <v>0</v>
          </cell>
          <cell r="F242">
            <v>0</v>
          </cell>
          <cell r="G242" t="str">
            <v>Supervisor de Derecho de vIa</v>
          </cell>
          <cell r="H242">
            <v>0</v>
          </cell>
          <cell r="I242">
            <v>0</v>
          </cell>
          <cell r="J242">
            <v>0</v>
          </cell>
          <cell r="K242">
            <v>1465.67</v>
          </cell>
          <cell r="L242">
            <v>0.2</v>
          </cell>
          <cell r="M242">
            <v>293.13400000000001</v>
          </cell>
          <cell r="N242">
            <v>24</v>
          </cell>
          <cell r="O242">
            <v>22</v>
          </cell>
          <cell r="P242">
            <v>0</v>
          </cell>
          <cell r="Q242" t="str">
            <v>BANCO DEL PICHINCHA</v>
          </cell>
          <cell r="R242">
            <v>10</v>
          </cell>
          <cell r="S242" t="str">
            <v>AHO</v>
          </cell>
          <cell r="T242">
            <v>3942594900</v>
          </cell>
          <cell r="U242" t="str">
            <v>VILLALTA CAMPOS WUILMAN ALBERTO</v>
          </cell>
          <cell r="V242">
            <v>1102939764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 t="str">
            <v>A</v>
          </cell>
          <cell r="AF242">
            <v>0</v>
          </cell>
        </row>
        <row r="243">
          <cell r="B243">
            <v>240</v>
          </cell>
          <cell r="C243">
            <v>1709499121</v>
          </cell>
          <cell r="D243" t="str">
            <v>YASELGA DIAZ JUAN ANIBAL</v>
          </cell>
          <cell r="E243">
            <v>0</v>
          </cell>
          <cell r="F243">
            <v>0</v>
          </cell>
          <cell r="G243" t="str">
            <v>Soldador API</v>
          </cell>
          <cell r="H243">
            <v>0</v>
          </cell>
          <cell r="I243">
            <v>0</v>
          </cell>
          <cell r="J243">
            <v>0</v>
          </cell>
          <cell r="K243">
            <v>1091.45</v>
          </cell>
          <cell r="L243">
            <v>0.2</v>
          </cell>
          <cell r="M243">
            <v>218.29000000000002</v>
          </cell>
          <cell r="N243">
            <v>8</v>
          </cell>
          <cell r="O243">
            <v>22</v>
          </cell>
          <cell r="P243">
            <v>0</v>
          </cell>
          <cell r="Q243" t="str">
            <v>BANCO DEL PICHINCHA</v>
          </cell>
          <cell r="R243">
            <v>10</v>
          </cell>
          <cell r="S243" t="str">
            <v>AHO</v>
          </cell>
          <cell r="T243">
            <v>3460200100</v>
          </cell>
          <cell r="U243" t="str">
            <v>YASELGA DIAZ JUAN ANIBAL</v>
          </cell>
          <cell r="V243" t="str">
            <v>1709499121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 t="str">
            <v>A</v>
          </cell>
          <cell r="AF243">
            <v>0</v>
          </cell>
        </row>
        <row r="244">
          <cell r="B244">
            <v>241</v>
          </cell>
          <cell r="C244">
            <v>1701153734</v>
          </cell>
          <cell r="D244" t="str">
            <v>ZALDUMBIDE CEVALLOS JOSE VICTOR W.</v>
          </cell>
          <cell r="E244">
            <v>0</v>
          </cell>
          <cell r="F244">
            <v>0</v>
          </cell>
          <cell r="G244" t="str">
            <v>ElectromecAnico</v>
          </cell>
          <cell r="H244">
            <v>0</v>
          </cell>
          <cell r="I244">
            <v>0</v>
          </cell>
          <cell r="J244">
            <v>0</v>
          </cell>
          <cell r="K244">
            <v>455.58</v>
          </cell>
          <cell r="L244">
            <v>0.2</v>
          </cell>
          <cell r="M244">
            <v>91.116</v>
          </cell>
          <cell r="N244">
            <v>8</v>
          </cell>
          <cell r="O244">
            <v>22</v>
          </cell>
          <cell r="P244">
            <v>0</v>
          </cell>
          <cell r="Q244" t="str">
            <v>BANCO DEL PICHINCHA</v>
          </cell>
          <cell r="R244">
            <v>10</v>
          </cell>
          <cell r="S244" t="str">
            <v>AHO</v>
          </cell>
          <cell r="T244">
            <v>4187860900</v>
          </cell>
          <cell r="U244" t="str">
            <v>ZALDUMBIDE CEVALLOS JOSE VICTOR W.</v>
          </cell>
          <cell r="V244" t="str">
            <v>1701153734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 t="str">
            <v>A</v>
          </cell>
          <cell r="AF244">
            <v>0</v>
          </cell>
        </row>
        <row r="245">
          <cell r="B245">
            <v>242</v>
          </cell>
          <cell r="C245">
            <v>2100351655</v>
          </cell>
          <cell r="D245" t="str">
            <v>ZAMBRANO MUÑOZ ANTONIO JAVIER</v>
          </cell>
          <cell r="E245">
            <v>0</v>
          </cell>
          <cell r="F245">
            <v>0</v>
          </cell>
          <cell r="G245" t="str">
            <v>Soldador API</v>
          </cell>
          <cell r="H245">
            <v>0</v>
          </cell>
          <cell r="I245">
            <v>0</v>
          </cell>
          <cell r="J245">
            <v>0</v>
          </cell>
          <cell r="K245">
            <v>1194.69</v>
          </cell>
          <cell r="L245">
            <v>0.2</v>
          </cell>
          <cell r="M245">
            <v>238.93800000000002</v>
          </cell>
          <cell r="N245">
            <v>8</v>
          </cell>
          <cell r="O245">
            <v>22</v>
          </cell>
          <cell r="P245">
            <v>0</v>
          </cell>
          <cell r="Q245">
            <v>0</v>
          </cell>
          <cell r="R245" t="str">
            <v/>
          </cell>
          <cell r="S245">
            <v>0</v>
          </cell>
          <cell r="T245" t="str">
            <v xml:space="preserve"> </v>
          </cell>
          <cell r="U245" t="str">
            <v xml:space="preserve"> </v>
          </cell>
          <cell r="V245" t="str">
            <v xml:space="preserve"> 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 t="str">
            <v>A</v>
          </cell>
          <cell r="AF245">
            <v>0</v>
          </cell>
        </row>
        <row r="246">
          <cell r="B246">
            <v>243</v>
          </cell>
          <cell r="C246">
            <v>801138488</v>
          </cell>
          <cell r="D246" t="str">
            <v>MEDINA RIVERA WILLIAN ALEJANDRO</v>
          </cell>
          <cell r="E246">
            <v>0</v>
          </cell>
          <cell r="F246">
            <v>0</v>
          </cell>
          <cell r="G246" t="str">
            <v>Supervisor Obra Civil</v>
          </cell>
          <cell r="H246">
            <v>0</v>
          </cell>
          <cell r="I246">
            <v>0</v>
          </cell>
          <cell r="J246">
            <v>0</v>
          </cell>
          <cell r="K246">
            <v>1465.67</v>
          </cell>
          <cell r="L246">
            <v>0.2</v>
          </cell>
          <cell r="M246">
            <v>293.13400000000001</v>
          </cell>
          <cell r="N246">
            <v>24</v>
          </cell>
          <cell r="O246">
            <v>22</v>
          </cell>
          <cell r="P246">
            <v>0</v>
          </cell>
          <cell r="Q246" t="str">
            <v>BANCO DEL PICHINCHA</v>
          </cell>
          <cell r="R246">
            <v>10</v>
          </cell>
          <cell r="S246" t="str">
            <v>AHO</v>
          </cell>
          <cell r="T246">
            <v>3106767500</v>
          </cell>
          <cell r="U246" t="str">
            <v>MEDINA RIVERA WILLIAN ALEJANDRO</v>
          </cell>
          <cell r="V246" t="str">
            <v>0801138488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 t="str">
            <v>A</v>
          </cell>
          <cell r="AF246">
            <v>0</v>
          </cell>
        </row>
        <row r="247">
          <cell r="B247">
            <v>244</v>
          </cell>
          <cell r="C247">
            <v>1719284265</v>
          </cell>
          <cell r="D247" t="str">
            <v>DUQUE MARTINEZ LUIS FRANKLIN</v>
          </cell>
          <cell r="E247">
            <v>0</v>
          </cell>
          <cell r="F247">
            <v>0</v>
          </cell>
          <cell r="G247" t="str">
            <v>Amolador / Esmerilador</v>
          </cell>
          <cell r="H247">
            <v>0</v>
          </cell>
          <cell r="I247">
            <v>0</v>
          </cell>
          <cell r="J247">
            <v>0</v>
          </cell>
          <cell r="K247">
            <v>357.95</v>
          </cell>
          <cell r="L247">
            <v>0.2</v>
          </cell>
          <cell r="M247">
            <v>71.59</v>
          </cell>
          <cell r="N247">
            <v>8</v>
          </cell>
          <cell r="O247">
            <v>22</v>
          </cell>
          <cell r="P247">
            <v>0</v>
          </cell>
          <cell r="Q247" t="str">
            <v>BANCO DEL PICHINCHA</v>
          </cell>
          <cell r="R247">
            <v>10</v>
          </cell>
          <cell r="S247" t="str">
            <v>AHO</v>
          </cell>
          <cell r="T247">
            <v>4309564300</v>
          </cell>
          <cell r="U247" t="str">
            <v>DUQUE MARTINEZ MAYRA DEL ROCIO (HERMANA)</v>
          </cell>
          <cell r="V247" t="str">
            <v>1719284265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 t="str">
            <v>A</v>
          </cell>
          <cell r="AF247">
            <v>0</v>
          </cell>
        </row>
        <row r="248">
          <cell r="B248">
            <v>245</v>
          </cell>
          <cell r="C248">
            <v>1705534194</v>
          </cell>
          <cell r="D248" t="str">
            <v>VILLAVICENCIO MEJIA LUIS ARMANDO</v>
          </cell>
          <cell r="E248">
            <v>0</v>
          </cell>
          <cell r="F248">
            <v>0</v>
          </cell>
          <cell r="G248" t="str">
            <v>Soldador API</v>
          </cell>
          <cell r="H248">
            <v>0</v>
          </cell>
          <cell r="I248">
            <v>0</v>
          </cell>
          <cell r="J248">
            <v>0</v>
          </cell>
          <cell r="K248">
            <v>1091.45</v>
          </cell>
          <cell r="L248">
            <v>0.2</v>
          </cell>
          <cell r="M248">
            <v>218.29000000000002</v>
          </cell>
          <cell r="N248">
            <v>8</v>
          </cell>
          <cell r="O248">
            <v>22</v>
          </cell>
          <cell r="P248">
            <v>0</v>
          </cell>
          <cell r="Q248" t="str">
            <v>BANCO INTERNACIONAL</v>
          </cell>
          <cell r="R248">
            <v>32</v>
          </cell>
          <cell r="S248" t="str">
            <v>AHO</v>
          </cell>
          <cell r="T248">
            <v>869999</v>
          </cell>
          <cell r="U248" t="str">
            <v>VILLAVICENCIO MEJIA LUIS ARMANDO</v>
          </cell>
          <cell r="V248" t="str">
            <v>1705534194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>A</v>
          </cell>
          <cell r="AF248">
            <v>0</v>
          </cell>
        </row>
        <row r="249">
          <cell r="B249">
            <v>246</v>
          </cell>
          <cell r="C249">
            <v>2100140397</v>
          </cell>
          <cell r="D249" t="str">
            <v>BARRAGAN PASTO MIGUEL ORLANDO</v>
          </cell>
          <cell r="E249">
            <v>0</v>
          </cell>
          <cell r="F249">
            <v>0</v>
          </cell>
          <cell r="G249" t="str">
            <v>Chofer VL</v>
          </cell>
          <cell r="H249">
            <v>0</v>
          </cell>
          <cell r="I249">
            <v>0</v>
          </cell>
          <cell r="J249">
            <v>0</v>
          </cell>
          <cell r="K249">
            <v>292.63</v>
          </cell>
          <cell r="L249">
            <v>0.2</v>
          </cell>
          <cell r="M249">
            <v>58.526000000000003</v>
          </cell>
          <cell r="N249">
            <v>8</v>
          </cell>
          <cell r="O249">
            <v>22</v>
          </cell>
          <cell r="P249">
            <v>0</v>
          </cell>
          <cell r="Q249" t="str">
            <v>BANCO DEL PICHINCHA</v>
          </cell>
          <cell r="R249">
            <v>10</v>
          </cell>
          <cell r="S249" t="str">
            <v>VIR</v>
          </cell>
          <cell r="T249">
            <v>2100140397</v>
          </cell>
          <cell r="U249" t="str">
            <v>BARRAGAN PASTO MIGUEL ORLANDO</v>
          </cell>
          <cell r="V249">
            <v>2100140397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 t="str">
            <v>A</v>
          </cell>
          <cell r="AF249">
            <v>0</v>
          </cell>
        </row>
        <row r="250">
          <cell r="B250">
            <v>247</v>
          </cell>
          <cell r="C250">
            <v>2100018866</v>
          </cell>
          <cell r="D250" t="str">
            <v>ROBLES ABAD JOSE FRANCISCO</v>
          </cell>
          <cell r="E250">
            <v>0</v>
          </cell>
          <cell r="F250">
            <v>0</v>
          </cell>
          <cell r="G250" t="str">
            <v>Ay. Varios</v>
          </cell>
          <cell r="H250">
            <v>0</v>
          </cell>
          <cell r="I250">
            <v>0</v>
          </cell>
          <cell r="J250">
            <v>0</v>
          </cell>
          <cell r="K250">
            <v>242.33</v>
          </cell>
          <cell r="L250">
            <v>0.2</v>
          </cell>
          <cell r="M250">
            <v>48.466000000000008</v>
          </cell>
          <cell r="N250">
            <v>8</v>
          </cell>
          <cell r="O250">
            <v>22</v>
          </cell>
          <cell r="P250">
            <v>0</v>
          </cell>
          <cell r="Q250" t="str">
            <v>BANCO DEL PICHINCHA</v>
          </cell>
          <cell r="R250">
            <v>10</v>
          </cell>
          <cell r="S250" t="str">
            <v>AHO</v>
          </cell>
          <cell r="T250">
            <v>4095340600</v>
          </cell>
          <cell r="U250" t="str">
            <v>ROBLES ABAD JOSE FRANCISCO</v>
          </cell>
          <cell r="V250" t="str">
            <v>2100018866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 t="str">
            <v>A</v>
          </cell>
          <cell r="AF250">
            <v>0</v>
          </cell>
        </row>
        <row r="251">
          <cell r="B251">
            <v>248</v>
          </cell>
          <cell r="C251">
            <v>2200320139</v>
          </cell>
          <cell r="D251" t="str">
            <v>CALVA RAMIREZ FABRICIO RONALD</v>
          </cell>
          <cell r="E251">
            <v>0</v>
          </cell>
          <cell r="F251">
            <v>0</v>
          </cell>
          <cell r="G251" t="str">
            <v>Obrero comunidad</v>
          </cell>
          <cell r="H251">
            <v>0</v>
          </cell>
          <cell r="I251">
            <v>0</v>
          </cell>
          <cell r="J251">
            <v>0</v>
          </cell>
          <cell r="K251">
            <v>218.01</v>
          </cell>
          <cell r="L251">
            <v>0.2</v>
          </cell>
          <cell r="M251">
            <v>43.602000000000004</v>
          </cell>
          <cell r="N251">
            <v>8</v>
          </cell>
          <cell r="O251">
            <v>22</v>
          </cell>
          <cell r="P251">
            <v>4</v>
          </cell>
          <cell r="Q251" t="str">
            <v>BANCO DEL PICHINCHA</v>
          </cell>
          <cell r="R251">
            <v>10</v>
          </cell>
          <cell r="S251" t="str">
            <v>VIR</v>
          </cell>
          <cell r="T251">
            <v>2200320139</v>
          </cell>
          <cell r="U251" t="str">
            <v>CALVA RAMIREZ FABRICIO RONALD</v>
          </cell>
          <cell r="V251">
            <v>2200320139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Comunidad</v>
          </cell>
          <cell r="AC251">
            <v>428</v>
          </cell>
          <cell r="AD251">
            <v>0</v>
          </cell>
          <cell r="AE251" t="str">
            <v>A</v>
          </cell>
          <cell r="AF251">
            <v>0</v>
          </cell>
        </row>
        <row r="252">
          <cell r="B252">
            <v>249</v>
          </cell>
          <cell r="C252">
            <v>18184969</v>
          </cell>
          <cell r="D252" t="str">
            <v>BEDOYA CARRERA SIGIFREDO</v>
          </cell>
          <cell r="E252">
            <v>0</v>
          </cell>
          <cell r="F252">
            <v>0</v>
          </cell>
          <cell r="G252" t="str">
            <v>Obrero comunidad</v>
          </cell>
          <cell r="H252">
            <v>0</v>
          </cell>
          <cell r="I252">
            <v>0</v>
          </cell>
          <cell r="J252">
            <v>0</v>
          </cell>
          <cell r="K252">
            <v>218.01</v>
          </cell>
          <cell r="L252">
            <v>0.2</v>
          </cell>
          <cell r="M252">
            <v>43.602000000000004</v>
          </cell>
          <cell r="N252">
            <v>8</v>
          </cell>
          <cell r="O252">
            <v>22</v>
          </cell>
          <cell r="P252">
            <v>4</v>
          </cell>
          <cell r="Q252">
            <v>0</v>
          </cell>
          <cell r="R252" t="str">
            <v/>
          </cell>
          <cell r="S252">
            <v>0</v>
          </cell>
          <cell r="T252" t="str">
            <v xml:space="preserve"> </v>
          </cell>
          <cell r="U252" t="str">
            <v xml:space="preserve"> </v>
          </cell>
          <cell r="V252" t="str">
            <v xml:space="preserve"> 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 t="str">
            <v>Comunidad</v>
          </cell>
          <cell r="AC252">
            <v>428</v>
          </cell>
          <cell r="AD252">
            <v>0</v>
          </cell>
          <cell r="AE252" t="str">
            <v>A</v>
          </cell>
          <cell r="AF252">
            <v>0</v>
          </cell>
        </row>
        <row r="253">
          <cell r="B253">
            <v>250</v>
          </cell>
          <cell r="C253">
            <v>704671189</v>
          </cell>
          <cell r="D253" t="str">
            <v>SANCHEZ PALADINES DARWIN ANGEL</v>
          </cell>
          <cell r="E253">
            <v>0</v>
          </cell>
          <cell r="F253">
            <v>0</v>
          </cell>
          <cell r="G253" t="str">
            <v>Obrero comunidad</v>
          </cell>
          <cell r="H253">
            <v>0</v>
          </cell>
          <cell r="I253">
            <v>0</v>
          </cell>
          <cell r="J253">
            <v>0</v>
          </cell>
          <cell r="K253">
            <v>218.01</v>
          </cell>
          <cell r="L253">
            <v>0.2</v>
          </cell>
          <cell r="M253">
            <v>43.602000000000004</v>
          </cell>
          <cell r="N253">
            <v>8</v>
          </cell>
          <cell r="O253">
            <v>22</v>
          </cell>
          <cell r="P253">
            <v>4</v>
          </cell>
          <cell r="Q253">
            <v>0</v>
          </cell>
          <cell r="R253" t="str">
            <v/>
          </cell>
          <cell r="S253">
            <v>0</v>
          </cell>
          <cell r="T253" t="str">
            <v xml:space="preserve"> </v>
          </cell>
          <cell r="U253" t="str">
            <v xml:space="preserve"> </v>
          </cell>
          <cell r="V253" t="str">
            <v xml:space="preserve"> 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Comunidad</v>
          </cell>
          <cell r="AC253">
            <v>428</v>
          </cell>
          <cell r="AD253">
            <v>0</v>
          </cell>
          <cell r="AE253" t="str">
            <v>A</v>
          </cell>
          <cell r="AF253">
            <v>0</v>
          </cell>
        </row>
        <row r="254">
          <cell r="B254">
            <v>251</v>
          </cell>
          <cell r="C254">
            <v>705239572</v>
          </cell>
          <cell r="D254" t="str">
            <v>RIVERA AGUILAR PEDRO MIGUEL</v>
          </cell>
          <cell r="E254">
            <v>0</v>
          </cell>
          <cell r="F254">
            <v>0</v>
          </cell>
          <cell r="G254" t="str">
            <v>Obrero comunidad</v>
          </cell>
          <cell r="H254">
            <v>0</v>
          </cell>
          <cell r="I254">
            <v>0</v>
          </cell>
          <cell r="J254">
            <v>0</v>
          </cell>
          <cell r="K254">
            <v>218.01</v>
          </cell>
          <cell r="L254">
            <v>0.2</v>
          </cell>
          <cell r="M254">
            <v>43.602000000000004</v>
          </cell>
          <cell r="N254">
            <v>8</v>
          </cell>
          <cell r="O254">
            <v>22</v>
          </cell>
          <cell r="P254">
            <v>4</v>
          </cell>
          <cell r="Q254">
            <v>0</v>
          </cell>
          <cell r="R254" t="str">
            <v/>
          </cell>
          <cell r="S254">
            <v>0</v>
          </cell>
          <cell r="T254" t="str">
            <v xml:space="preserve"> </v>
          </cell>
          <cell r="U254" t="str">
            <v xml:space="preserve"> </v>
          </cell>
          <cell r="V254" t="str">
            <v xml:space="preserve"> 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Comunidad</v>
          </cell>
          <cell r="AC254">
            <v>428</v>
          </cell>
          <cell r="AD254">
            <v>0</v>
          </cell>
          <cell r="AE254" t="str">
            <v>A</v>
          </cell>
          <cell r="AF254">
            <v>0</v>
          </cell>
        </row>
        <row r="255">
          <cell r="B255">
            <v>252</v>
          </cell>
          <cell r="C255">
            <v>1709564692</v>
          </cell>
          <cell r="D255" t="str">
            <v>VEGA VEGA JOSE DELFIN</v>
          </cell>
          <cell r="E255">
            <v>0</v>
          </cell>
          <cell r="F255">
            <v>0</v>
          </cell>
          <cell r="G255" t="str">
            <v>Obrero comunidad</v>
          </cell>
          <cell r="H255">
            <v>0</v>
          </cell>
          <cell r="I255">
            <v>0</v>
          </cell>
          <cell r="J255">
            <v>0</v>
          </cell>
          <cell r="K255">
            <v>218.01</v>
          </cell>
          <cell r="L255">
            <v>0.2</v>
          </cell>
          <cell r="M255">
            <v>43.602000000000004</v>
          </cell>
          <cell r="N255">
            <v>8</v>
          </cell>
          <cell r="O255">
            <v>22</v>
          </cell>
          <cell r="P255">
            <v>4</v>
          </cell>
          <cell r="Q255">
            <v>0</v>
          </cell>
          <cell r="R255" t="str">
            <v/>
          </cell>
          <cell r="S255">
            <v>0</v>
          </cell>
          <cell r="T255" t="str">
            <v xml:space="preserve"> </v>
          </cell>
          <cell r="U255" t="str">
            <v xml:space="preserve"> </v>
          </cell>
          <cell r="V255" t="str">
            <v xml:space="preserve"> 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Comunidad</v>
          </cell>
          <cell r="AC255">
            <v>428</v>
          </cell>
          <cell r="AD255">
            <v>0</v>
          </cell>
          <cell r="AE255" t="str">
            <v>A</v>
          </cell>
          <cell r="AF255">
            <v>0</v>
          </cell>
        </row>
        <row r="256">
          <cell r="B256">
            <v>253</v>
          </cell>
          <cell r="C256">
            <v>703284364</v>
          </cell>
          <cell r="D256" t="str">
            <v>ARMIJOS SANCHEZ FANNY MATEA</v>
          </cell>
          <cell r="E256">
            <v>0</v>
          </cell>
          <cell r="F256">
            <v>0</v>
          </cell>
          <cell r="G256" t="str">
            <v>Paletera Comunidad</v>
          </cell>
          <cell r="H256">
            <v>0</v>
          </cell>
          <cell r="I256">
            <v>0</v>
          </cell>
          <cell r="J256">
            <v>0</v>
          </cell>
          <cell r="K256">
            <v>218.01</v>
          </cell>
          <cell r="L256">
            <v>0.2</v>
          </cell>
          <cell r="M256">
            <v>43.602000000000004</v>
          </cell>
          <cell r="N256">
            <v>8</v>
          </cell>
          <cell r="O256">
            <v>22</v>
          </cell>
          <cell r="P256">
            <v>4</v>
          </cell>
          <cell r="Q256">
            <v>0</v>
          </cell>
          <cell r="R256" t="str">
            <v/>
          </cell>
          <cell r="S256">
            <v>0</v>
          </cell>
          <cell r="T256" t="str">
            <v xml:space="preserve"> </v>
          </cell>
          <cell r="U256" t="str">
            <v xml:space="preserve"> </v>
          </cell>
          <cell r="V256" t="str">
            <v xml:space="preserve"> 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 t="str">
            <v>Comunidad</v>
          </cell>
          <cell r="AC256">
            <v>428</v>
          </cell>
          <cell r="AD256">
            <v>0</v>
          </cell>
          <cell r="AE256" t="str">
            <v>A</v>
          </cell>
          <cell r="AF256">
            <v>0</v>
          </cell>
        </row>
        <row r="257">
          <cell r="B257">
            <v>254</v>
          </cell>
          <cell r="C257">
            <v>1206084996</v>
          </cell>
          <cell r="D257" t="str">
            <v>GARCIA GUERRERO EDISON ENRIQUE</v>
          </cell>
          <cell r="E257">
            <v>0</v>
          </cell>
          <cell r="F257">
            <v>0</v>
          </cell>
          <cell r="G257" t="str">
            <v>Obrero comunidad</v>
          </cell>
          <cell r="H257">
            <v>0</v>
          </cell>
          <cell r="I257">
            <v>0</v>
          </cell>
          <cell r="J257">
            <v>0</v>
          </cell>
          <cell r="K257">
            <v>218.01</v>
          </cell>
          <cell r="L257">
            <v>0.2</v>
          </cell>
          <cell r="M257">
            <v>43.602000000000004</v>
          </cell>
          <cell r="N257">
            <v>8</v>
          </cell>
          <cell r="O257">
            <v>22</v>
          </cell>
          <cell r="P257">
            <v>4</v>
          </cell>
          <cell r="Q257">
            <v>0</v>
          </cell>
          <cell r="R257" t="str">
            <v/>
          </cell>
          <cell r="S257">
            <v>0</v>
          </cell>
          <cell r="T257" t="str">
            <v xml:space="preserve"> </v>
          </cell>
          <cell r="U257" t="str">
            <v xml:space="preserve"> </v>
          </cell>
          <cell r="V257" t="str">
            <v xml:space="preserve"> 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 t="str">
            <v>Comunidad</v>
          </cell>
          <cell r="AC257">
            <v>428</v>
          </cell>
          <cell r="AD257">
            <v>0</v>
          </cell>
          <cell r="AE257" t="str">
            <v>A</v>
          </cell>
          <cell r="AF257">
            <v>0</v>
          </cell>
        </row>
        <row r="258">
          <cell r="B258">
            <v>255</v>
          </cell>
          <cell r="C258">
            <v>2200435622</v>
          </cell>
          <cell r="D258" t="str">
            <v>MURILLO ARMIJOS STALIN FERNANDO</v>
          </cell>
          <cell r="E258">
            <v>0</v>
          </cell>
          <cell r="F258">
            <v>0</v>
          </cell>
          <cell r="G258" t="str">
            <v>Obrero comunidad</v>
          </cell>
          <cell r="H258">
            <v>0</v>
          </cell>
          <cell r="I258">
            <v>0</v>
          </cell>
          <cell r="J258">
            <v>0</v>
          </cell>
          <cell r="K258">
            <v>218.01</v>
          </cell>
          <cell r="L258">
            <v>0.2</v>
          </cell>
          <cell r="M258">
            <v>43.602000000000004</v>
          </cell>
          <cell r="N258">
            <v>8</v>
          </cell>
          <cell r="O258">
            <v>22</v>
          </cell>
          <cell r="P258">
            <v>4</v>
          </cell>
          <cell r="Q258">
            <v>0</v>
          </cell>
          <cell r="R258" t="str">
            <v/>
          </cell>
          <cell r="S258">
            <v>0</v>
          </cell>
          <cell r="T258" t="str">
            <v xml:space="preserve"> </v>
          </cell>
          <cell r="U258" t="str">
            <v xml:space="preserve"> </v>
          </cell>
          <cell r="V258" t="str">
            <v xml:space="preserve"> 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 t="str">
            <v>Comunidad</v>
          </cell>
          <cell r="AC258">
            <v>428</v>
          </cell>
          <cell r="AD258">
            <v>0</v>
          </cell>
          <cell r="AE258" t="str">
            <v>A</v>
          </cell>
          <cell r="AF258">
            <v>0</v>
          </cell>
        </row>
        <row r="259">
          <cell r="B259">
            <v>256</v>
          </cell>
          <cell r="C259">
            <v>200335669</v>
          </cell>
          <cell r="D259" t="str">
            <v>PACHECO WALTER WILFRIDO</v>
          </cell>
          <cell r="E259">
            <v>0</v>
          </cell>
          <cell r="F259">
            <v>0</v>
          </cell>
          <cell r="G259" t="str">
            <v>Obrero comunidad</v>
          </cell>
          <cell r="H259">
            <v>0</v>
          </cell>
          <cell r="I259">
            <v>0</v>
          </cell>
          <cell r="J259">
            <v>0</v>
          </cell>
          <cell r="K259">
            <v>218.01</v>
          </cell>
          <cell r="L259">
            <v>0.2</v>
          </cell>
          <cell r="M259">
            <v>43.602000000000004</v>
          </cell>
          <cell r="N259">
            <v>8</v>
          </cell>
          <cell r="O259">
            <v>22</v>
          </cell>
          <cell r="P259">
            <v>4</v>
          </cell>
          <cell r="Q259">
            <v>0</v>
          </cell>
          <cell r="R259" t="str">
            <v/>
          </cell>
          <cell r="S259">
            <v>0</v>
          </cell>
          <cell r="T259" t="str">
            <v xml:space="preserve"> </v>
          </cell>
          <cell r="U259" t="str">
            <v xml:space="preserve"> </v>
          </cell>
          <cell r="V259" t="str">
            <v xml:space="preserve"> 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Comunidad</v>
          </cell>
          <cell r="AC259">
            <v>428</v>
          </cell>
          <cell r="AD259">
            <v>0</v>
          </cell>
          <cell r="AE259" t="str">
            <v>A</v>
          </cell>
          <cell r="AF259">
            <v>0</v>
          </cell>
        </row>
        <row r="260">
          <cell r="B260">
            <v>257</v>
          </cell>
          <cell r="C260">
            <v>201970019</v>
          </cell>
          <cell r="D260" t="str">
            <v>YEPEZ BONILLA GERMANIA MARLENE</v>
          </cell>
          <cell r="E260">
            <v>0</v>
          </cell>
          <cell r="F260">
            <v>0</v>
          </cell>
          <cell r="G260" t="str">
            <v>Paletera Comunidad</v>
          </cell>
          <cell r="H260">
            <v>0</v>
          </cell>
          <cell r="I260">
            <v>0</v>
          </cell>
          <cell r="J260">
            <v>0</v>
          </cell>
          <cell r="K260">
            <v>218.01</v>
          </cell>
          <cell r="L260">
            <v>0.2</v>
          </cell>
          <cell r="M260">
            <v>43.602000000000004</v>
          </cell>
          <cell r="N260">
            <v>8</v>
          </cell>
          <cell r="O260">
            <v>22</v>
          </cell>
          <cell r="P260">
            <v>4</v>
          </cell>
          <cell r="Q260">
            <v>0</v>
          </cell>
          <cell r="R260" t="str">
            <v/>
          </cell>
          <cell r="S260">
            <v>0</v>
          </cell>
          <cell r="T260" t="str">
            <v xml:space="preserve"> </v>
          </cell>
          <cell r="U260" t="str">
            <v xml:space="preserve"> </v>
          </cell>
          <cell r="V260" t="str">
            <v xml:space="preserve"> 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Comunidad</v>
          </cell>
          <cell r="AC260">
            <v>428</v>
          </cell>
          <cell r="AD260">
            <v>0</v>
          </cell>
          <cell r="AE260" t="str">
            <v>A</v>
          </cell>
          <cell r="AF260">
            <v>0</v>
          </cell>
        </row>
        <row r="261">
          <cell r="B261">
            <v>258</v>
          </cell>
          <cell r="C261">
            <v>1713439238</v>
          </cell>
          <cell r="D261" t="str">
            <v>SHUGULI CAICEDO ARTUR ROLANDO</v>
          </cell>
          <cell r="E261">
            <v>39925</v>
          </cell>
          <cell r="F261">
            <v>0</v>
          </cell>
          <cell r="G261" t="str">
            <v>Control de Costos</v>
          </cell>
          <cell r="H261">
            <v>0</v>
          </cell>
          <cell r="I261">
            <v>0</v>
          </cell>
          <cell r="J261">
            <v>0</v>
          </cell>
          <cell r="K261">
            <v>1300</v>
          </cell>
          <cell r="L261">
            <v>0</v>
          </cell>
          <cell r="M261">
            <v>0</v>
          </cell>
          <cell r="N261">
            <v>24</v>
          </cell>
          <cell r="O261">
            <v>30</v>
          </cell>
          <cell r="P261">
            <v>0</v>
          </cell>
          <cell r="Q261" t="str">
            <v>BANCO DEL PICHINCHA</v>
          </cell>
          <cell r="R261">
            <v>10</v>
          </cell>
          <cell r="S261" t="str">
            <v>VIR</v>
          </cell>
          <cell r="T261">
            <v>1713439238</v>
          </cell>
          <cell r="U261" t="str">
            <v>SHUGULI CAICEDO ARTUR ROLANDO</v>
          </cell>
          <cell r="V261">
            <v>1713439238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 t="str">
            <v>A</v>
          </cell>
          <cell r="AF261">
            <v>0</v>
          </cell>
        </row>
        <row r="262">
          <cell r="B262">
            <v>259</v>
          </cell>
          <cell r="C262">
            <v>1710437821</v>
          </cell>
          <cell r="D262" t="str">
            <v>PIZARRO AGUIRRE WILLIAM OSWALDO</v>
          </cell>
          <cell r="E262">
            <v>0</v>
          </cell>
          <cell r="F262">
            <v>0</v>
          </cell>
          <cell r="G262" t="str">
            <v>Administrador Quito</v>
          </cell>
          <cell r="H262">
            <v>0</v>
          </cell>
          <cell r="I262">
            <v>0</v>
          </cell>
          <cell r="J262">
            <v>0</v>
          </cell>
          <cell r="K262">
            <v>772.2</v>
          </cell>
          <cell r="L262">
            <v>0</v>
          </cell>
          <cell r="M262">
            <v>0</v>
          </cell>
          <cell r="N262">
            <v>24</v>
          </cell>
          <cell r="O262">
            <v>30</v>
          </cell>
          <cell r="P262">
            <v>0</v>
          </cell>
          <cell r="Q262" t="str">
            <v>BANCO DEL PICHINCHA</v>
          </cell>
          <cell r="R262">
            <v>10</v>
          </cell>
          <cell r="S262" t="str">
            <v>CTE</v>
          </cell>
          <cell r="T262">
            <v>3248496104</v>
          </cell>
          <cell r="U262" t="str">
            <v>PIZARRO AGUIRRE WILLIAM OSWALDO</v>
          </cell>
          <cell r="V262" t="str">
            <v>1710437821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 t="str">
            <v>A</v>
          </cell>
          <cell r="AF262">
            <v>0</v>
          </cell>
        </row>
        <row r="263">
          <cell r="B263">
            <v>260</v>
          </cell>
          <cell r="C263">
            <v>1708307259</v>
          </cell>
          <cell r="D263" t="str">
            <v>CUESTA HIDALGO ROCIO DEL PILAR</v>
          </cell>
          <cell r="E263">
            <v>0</v>
          </cell>
          <cell r="F263">
            <v>0</v>
          </cell>
          <cell r="G263" t="str">
            <v>Auxiliar de Limpieza</v>
          </cell>
          <cell r="H263">
            <v>0</v>
          </cell>
          <cell r="I263" t="str">
            <v>SI</v>
          </cell>
          <cell r="J263" t="str">
            <v>ROL</v>
          </cell>
          <cell r="K263">
            <v>257.55</v>
          </cell>
          <cell r="L263">
            <v>0</v>
          </cell>
          <cell r="M263">
            <v>0</v>
          </cell>
          <cell r="N263">
            <v>24</v>
          </cell>
          <cell r="O263">
            <v>30</v>
          </cell>
          <cell r="P263">
            <v>0</v>
          </cell>
          <cell r="Q263" t="str">
            <v>BANCO TERRITORIAL</v>
          </cell>
          <cell r="R263">
            <v>19</v>
          </cell>
          <cell r="S263" t="str">
            <v>AHO</v>
          </cell>
          <cell r="T263">
            <v>101506756</v>
          </cell>
          <cell r="U263" t="str">
            <v>CUESTA HIDALGO ROCIO DEL PILAR</v>
          </cell>
          <cell r="V263">
            <v>1708307259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 t="str">
            <v>A</v>
          </cell>
          <cell r="AF263">
            <v>0</v>
          </cell>
        </row>
        <row r="264">
          <cell r="B264">
            <v>261</v>
          </cell>
          <cell r="C264">
            <v>1719949545</v>
          </cell>
          <cell r="D264" t="str">
            <v>SALGADO CARRILLO CRISTINA DE LA DOLOROSA</v>
          </cell>
          <cell r="E264">
            <v>0</v>
          </cell>
          <cell r="F264">
            <v>0</v>
          </cell>
          <cell r="G264" t="str">
            <v>Asistente de Contabilidad</v>
          </cell>
          <cell r="H264">
            <v>0</v>
          </cell>
          <cell r="I264">
            <v>0</v>
          </cell>
          <cell r="J264">
            <v>0</v>
          </cell>
          <cell r="K264">
            <v>883</v>
          </cell>
          <cell r="L264">
            <v>0</v>
          </cell>
          <cell r="M264">
            <v>0</v>
          </cell>
          <cell r="N264">
            <v>24</v>
          </cell>
          <cell r="O264">
            <v>30</v>
          </cell>
          <cell r="P264">
            <v>0</v>
          </cell>
          <cell r="Q264" t="str">
            <v>BANCO DEL PICHINCHA</v>
          </cell>
          <cell r="R264">
            <v>10</v>
          </cell>
          <cell r="S264" t="str">
            <v>AHO</v>
          </cell>
          <cell r="T264">
            <v>4656751100</v>
          </cell>
          <cell r="U264" t="str">
            <v>SALGADO CARRILLO CRISTINA DE LA DOLOROSA</v>
          </cell>
          <cell r="V264" t="str">
            <v>1719949545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 t="str">
            <v>A</v>
          </cell>
          <cell r="AF264">
            <v>0</v>
          </cell>
        </row>
        <row r="265">
          <cell r="B265">
            <v>262</v>
          </cell>
          <cell r="C265">
            <v>1707013387</v>
          </cell>
          <cell r="D265" t="str">
            <v>SALGADO SANTANDER LUIS FERNANDO</v>
          </cell>
          <cell r="E265">
            <v>0</v>
          </cell>
          <cell r="F265">
            <v>0</v>
          </cell>
          <cell r="G265" t="str">
            <v>Contador</v>
          </cell>
          <cell r="H265">
            <v>0</v>
          </cell>
          <cell r="I265" t="str">
            <v>SI</v>
          </cell>
          <cell r="J265" t="str">
            <v>IESS</v>
          </cell>
          <cell r="K265">
            <v>829.43</v>
          </cell>
          <cell r="L265">
            <v>0</v>
          </cell>
          <cell r="M265">
            <v>0</v>
          </cell>
          <cell r="N265">
            <v>24</v>
          </cell>
          <cell r="O265">
            <v>30</v>
          </cell>
          <cell r="P265">
            <v>0</v>
          </cell>
          <cell r="Q265" t="str">
            <v>BANCO DEL PACIFICO</v>
          </cell>
          <cell r="R265">
            <v>30</v>
          </cell>
          <cell r="S265" t="str">
            <v>AHO</v>
          </cell>
          <cell r="T265">
            <v>1016234437</v>
          </cell>
          <cell r="U265" t="str">
            <v>SALGADO SANTANDER LUIS FERNANDO</v>
          </cell>
          <cell r="V265" t="str">
            <v>1707013387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 t="str">
            <v>A</v>
          </cell>
          <cell r="AF265">
            <v>0</v>
          </cell>
        </row>
        <row r="266">
          <cell r="B266">
            <v>263</v>
          </cell>
          <cell r="C266">
            <v>1703829315</v>
          </cell>
          <cell r="D266" t="str">
            <v>KENYON ESCOBAR ROBERT ERNEST</v>
          </cell>
          <cell r="E266">
            <v>0</v>
          </cell>
          <cell r="F266">
            <v>0</v>
          </cell>
          <cell r="G266" t="str">
            <v>Presidente Ejecutivo</v>
          </cell>
          <cell r="H266">
            <v>0</v>
          </cell>
          <cell r="I266" t="str">
            <v>SI</v>
          </cell>
          <cell r="J266" t="str">
            <v>ROL</v>
          </cell>
          <cell r="K266">
            <v>3000</v>
          </cell>
          <cell r="L266">
            <v>0</v>
          </cell>
          <cell r="M266">
            <v>0</v>
          </cell>
          <cell r="N266">
            <v>24</v>
          </cell>
          <cell r="O266">
            <v>30</v>
          </cell>
          <cell r="P266">
            <v>0</v>
          </cell>
          <cell r="Q266" t="str">
            <v>BANCO DE LA PRODUCCION</v>
          </cell>
          <cell r="R266">
            <v>36</v>
          </cell>
          <cell r="S266" t="str">
            <v>CTE</v>
          </cell>
          <cell r="T266">
            <v>5551641</v>
          </cell>
          <cell r="U266" t="str">
            <v>KENYON ESCOBAR ROBERT ERNEST</v>
          </cell>
          <cell r="V266" t="str">
            <v>1703829315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 t="str">
            <v>A</v>
          </cell>
          <cell r="AF266">
            <v>0</v>
          </cell>
        </row>
        <row r="267">
          <cell r="B267">
            <v>264</v>
          </cell>
          <cell r="C267">
            <v>1707382733</v>
          </cell>
          <cell r="D267" t="str">
            <v>GARCIA VACA CARLOS DAVID</v>
          </cell>
          <cell r="E267">
            <v>0</v>
          </cell>
          <cell r="F267">
            <v>0</v>
          </cell>
          <cell r="G267" t="str">
            <v>Responsable de Adquisiciones</v>
          </cell>
          <cell r="H267">
            <v>0</v>
          </cell>
          <cell r="I267" t="str">
            <v>SI</v>
          </cell>
          <cell r="J267" t="str">
            <v>ROL</v>
          </cell>
          <cell r="K267">
            <v>850</v>
          </cell>
          <cell r="L267">
            <v>0</v>
          </cell>
          <cell r="M267">
            <v>0</v>
          </cell>
          <cell r="N267">
            <v>24</v>
          </cell>
          <cell r="O267">
            <v>30</v>
          </cell>
          <cell r="P267">
            <v>0</v>
          </cell>
          <cell r="Q267" t="str">
            <v>BANCO DEL PICHINCHA</v>
          </cell>
          <cell r="R267">
            <v>10</v>
          </cell>
          <cell r="S267" t="str">
            <v>VIR</v>
          </cell>
          <cell r="T267">
            <v>1707382733</v>
          </cell>
          <cell r="U267" t="str">
            <v>GARCIA VACA CARLOS DAVID</v>
          </cell>
          <cell r="V267" t="str">
            <v>1707382733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 t="str">
            <v>A</v>
          </cell>
          <cell r="AF267">
            <v>0</v>
          </cell>
        </row>
        <row r="268">
          <cell r="B268">
            <v>265</v>
          </cell>
          <cell r="C268">
            <v>1711551281</v>
          </cell>
          <cell r="D268" t="str">
            <v>MUÑOZ DELGADO JONNY JOSE</v>
          </cell>
          <cell r="E268">
            <v>39930</v>
          </cell>
          <cell r="F268">
            <v>0</v>
          </cell>
          <cell r="G268" t="str">
            <v>MecAnico</v>
          </cell>
          <cell r="H268">
            <v>0</v>
          </cell>
          <cell r="I268">
            <v>0</v>
          </cell>
          <cell r="J268">
            <v>0</v>
          </cell>
          <cell r="K268">
            <v>523.6</v>
          </cell>
          <cell r="L268">
            <v>0.2</v>
          </cell>
          <cell r="M268">
            <v>104.72000000000001</v>
          </cell>
          <cell r="N268">
            <v>8</v>
          </cell>
          <cell r="O268">
            <v>22</v>
          </cell>
          <cell r="P268">
            <v>0</v>
          </cell>
          <cell r="Q268" t="str">
            <v>BANCO DEL PICHINCHA</v>
          </cell>
          <cell r="R268">
            <v>10</v>
          </cell>
          <cell r="S268" t="str">
            <v>VIR</v>
          </cell>
          <cell r="T268">
            <v>1050028296</v>
          </cell>
          <cell r="U268" t="str">
            <v>MUÑOZ DELGADO JONNY JOSE</v>
          </cell>
          <cell r="V268">
            <v>1711551281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 t="str">
            <v>A</v>
          </cell>
          <cell r="AF268">
            <v>0</v>
          </cell>
        </row>
        <row r="269">
          <cell r="B269">
            <v>266</v>
          </cell>
          <cell r="C269">
            <v>1720385366</v>
          </cell>
          <cell r="D269" t="str">
            <v>FEIJOO RAMIREZ EDINSON MANUEL</v>
          </cell>
          <cell r="E269">
            <v>0</v>
          </cell>
          <cell r="F269">
            <v>0</v>
          </cell>
          <cell r="G269" t="str">
            <v>Obrero comunidad</v>
          </cell>
          <cell r="H269">
            <v>0</v>
          </cell>
          <cell r="I269">
            <v>0</v>
          </cell>
          <cell r="J269">
            <v>0</v>
          </cell>
          <cell r="K269">
            <v>218.01</v>
          </cell>
          <cell r="L269">
            <v>0.2</v>
          </cell>
          <cell r="M269">
            <v>43.602000000000004</v>
          </cell>
          <cell r="N269">
            <v>8</v>
          </cell>
          <cell r="O269">
            <v>22</v>
          </cell>
          <cell r="P269">
            <v>4</v>
          </cell>
          <cell r="Q269">
            <v>0</v>
          </cell>
          <cell r="R269" t="str">
            <v/>
          </cell>
          <cell r="S269">
            <v>0</v>
          </cell>
          <cell r="T269" t="str">
            <v xml:space="preserve"> </v>
          </cell>
          <cell r="U269" t="str">
            <v xml:space="preserve"> </v>
          </cell>
          <cell r="V269" t="str">
            <v xml:space="preserve"> 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 t="str">
            <v>Comunidad</v>
          </cell>
          <cell r="AC269">
            <v>428</v>
          </cell>
          <cell r="AD269">
            <v>0</v>
          </cell>
          <cell r="AE269" t="str">
            <v>A</v>
          </cell>
          <cell r="AF269">
            <v>0</v>
          </cell>
        </row>
        <row r="270">
          <cell r="B270">
            <v>267</v>
          </cell>
          <cell r="C270">
            <v>1100799285</v>
          </cell>
          <cell r="D270" t="str">
            <v>AGUILAR SARITAMA ANGEL EVITELIO</v>
          </cell>
          <cell r="E270">
            <v>0</v>
          </cell>
          <cell r="F270">
            <v>0</v>
          </cell>
          <cell r="G270" t="str">
            <v>Guardia</v>
          </cell>
          <cell r="H270">
            <v>0</v>
          </cell>
          <cell r="I270" t="str">
            <v>SI</v>
          </cell>
          <cell r="J270" t="str">
            <v>ROL</v>
          </cell>
          <cell r="K270">
            <v>267.92</v>
          </cell>
          <cell r="L270">
            <v>0.2</v>
          </cell>
          <cell r="M270">
            <v>53.584000000000003</v>
          </cell>
          <cell r="N270">
            <v>8</v>
          </cell>
          <cell r="O270">
            <v>22</v>
          </cell>
          <cell r="P270">
            <v>0</v>
          </cell>
          <cell r="Q270" t="str">
            <v>BANCO DEL PICHINCHA</v>
          </cell>
          <cell r="R270">
            <v>10</v>
          </cell>
          <cell r="S270" t="str">
            <v>AHO</v>
          </cell>
          <cell r="T270">
            <v>3113238300</v>
          </cell>
          <cell r="U270" t="str">
            <v>AGUILAR SARITAMA ANGEL EVITELIO</v>
          </cell>
          <cell r="V270" t="str">
            <v>1100799285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 t="str">
            <v>A</v>
          </cell>
          <cell r="AF270">
            <v>0</v>
          </cell>
        </row>
        <row r="271">
          <cell r="B271">
            <v>268</v>
          </cell>
          <cell r="C271">
            <v>1500473556</v>
          </cell>
          <cell r="D271" t="str">
            <v>SALAZAR JARA FELIX ANTONIO</v>
          </cell>
          <cell r="E271">
            <v>0</v>
          </cell>
          <cell r="F271">
            <v>0</v>
          </cell>
          <cell r="G271" t="str">
            <v>Guardia</v>
          </cell>
          <cell r="H271">
            <v>0</v>
          </cell>
          <cell r="I271" t="str">
            <v>SI</v>
          </cell>
          <cell r="J271" t="str">
            <v>ROL</v>
          </cell>
          <cell r="K271">
            <v>267.92</v>
          </cell>
          <cell r="L271">
            <v>0.2</v>
          </cell>
          <cell r="M271">
            <v>53.584000000000003</v>
          </cell>
          <cell r="N271">
            <v>8</v>
          </cell>
          <cell r="O271">
            <v>22</v>
          </cell>
          <cell r="P271">
            <v>0</v>
          </cell>
          <cell r="Q271" t="str">
            <v>BANCO DEL PICHINCHA</v>
          </cell>
          <cell r="R271">
            <v>10</v>
          </cell>
          <cell r="S271" t="str">
            <v>AHO</v>
          </cell>
          <cell r="T271">
            <v>3936857300</v>
          </cell>
          <cell r="U271" t="str">
            <v>SALAZAR JARA FELIX ANTONIO</v>
          </cell>
          <cell r="V271" t="str">
            <v>1500473556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 t="str">
            <v>A</v>
          </cell>
          <cell r="AF271">
            <v>0</v>
          </cell>
        </row>
        <row r="272">
          <cell r="B272">
            <v>269</v>
          </cell>
          <cell r="C272">
            <v>1002978466</v>
          </cell>
          <cell r="D272" t="str">
            <v>CALDERON GUERRERO CARLOS PATRICIO</v>
          </cell>
          <cell r="E272">
            <v>0</v>
          </cell>
          <cell r="F272">
            <v>0</v>
          </cell>
          <cell r="G272" t="str">
            <v>Supervisor InstrumentaciOn</v>
          </cell>
          <cell r="H272">
            <v>0</v>
          </cell>
          <cell r="I272">
            <v>0</v>
          </cell>
          <cell r="J272">
            <v>0</v>
          </cell>
          <cell r="K272">
            <v>1126.22</v>
          </cell>
          <cell r="L272">
            <v>0</v>
          </cell>
          <cell r="M272">
            <v>0</v>
          </cell>
          <cell r="N272">
            <v>24</v>
          </cell>
          <cell r="O272">
            <v>30</v>
          </cell>
          <cell r="P272">
            <v>0</v>
          </cell>
          <cell r="Q272" t="str">
            <v>BANCO DEL PICHINCHA</v>
          </cell>
          <cell r="R272">
            <v>10</v>
          </cell>
          <cell r="S272" t="str">
            <v>AHO</v>
          </cell>
          <cell r="T272">
            <v>4689409300</v>
          </cell>
          <cell r="U272" t="str">
            <v>CALDERON GUERRERO CARLOS PATRICIO</v>
          </cell>
          <cell r="V272" t="str">
            <v>1002978466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 t="str">
            <v>A</v>
          </cell>
          <cell r="AF272">
            <v>0</v>
          </cell>
        </row>
        <row r="273">
          <cell r="B273">
            <v>270</v>
          </cell>
          <cell r="C273">
            <v>912532413</v>
          </cell>
          <cell r="D273" t="str">
            <v>MENDOZA TOLEDO CESAR AUGUSTO</v>
          </cell>
          <cell r="E273">
            <v>39938</v>
          </cell>
          <cell r="F273">
            <v>0</v>
          </cell>
          <cell r="G273" t="str">
            <v>Administrador de campo</v>
          </cell>
          <cell r="H273">
            <v>0</v>
          </cell>
          <cell r="I273">
            <v>0</v>
          </cell>
          <cell r="J273">
            <v>0</v>
          </cell>
          <cell r="K273">
            <v>836.38</v>
          </cell>
          <cell r="L273">
            <v>0.2</v>
          </cell>
          <cell r="M273">
            <v>167.27600000000001</v>
          </cell>
          <cell r="N273">
            <v>24</v>
          </cell>
          <cell r="O273">
            <v>22</v>
          </cell>
          <cell r="P273">
            <v>0</v>
          </cell>
          <cell r="Q273" t="str">
            <v>BANCO DE GUAYAQUIL S.A.</v>
          </cell>
          <cell r="R273">
            <v>17</v>
          </cell>
          <cell r="S273" t="str">
            <v>CTE</v>
          </cell>
          <cell r="T273">
            <v>15807458</v>
          </cell>
          <cell r="U273" t="str">
            <v>MENDOZA TOLEDO CESAR AUGUSTO</v>
          </cell>
          <cell r="V273">
            <v>912532413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428</v>
          </cell>
          <cell r="AD273">
            <v>0</v>
          </cell>
          <cell r="AE273" t="str">
            <v>A</v>
          </cell>
          <cell r="AF273">
            <v>0</v>
          </cell>
        </row>
        <row r="274">
          <cell r="B274">
            <v>271</v>
          </cell>
          <cell r="C274">
            <v>1801104124</v>
          </cell>
          <cell r="D274" t="str">
            <v>CIFUENTES ARIAS MIGUEL ANTONIO</v>
          </cell>
          <cell r="E274">
            <v>39944</v>
          </cell>
          <cell r="F274">
            <v>0</v>
          </cell>
          <cell r="G274" t="str">
            <v>R. Comunitarias</v>
          </cell>
          <cell r="H274">
            <v>0</v>
          </cell>
          <cell r="I274">
            <v>0</v>
          </cell>
          <cell r="J274">
            <v>0</v>
          </cell>
          <cell r="K274">
            <v>1380</v>
          </cell>
          <cell r="L274">
            <v>0.2</v>
          </cell>
          <cell r="M274">
            <v>276</v>
          </cell>
          <cell r="N274">
            <v>24</v>
          </cell>
          <cell r="O274">
            <v>22</v>
          </cell>
          <cell r="P274">
            <v>0</v>
          </cell>
          <cell r="Q274" t="str">
            <v>BANCO DEL PACIFICO</v>
          </cell>
          <cell r="R274">
            <v>30</v>
          </cell>
          <cell r="S274" t="str">
            <v>CTE</v>
          </cell>
          <cell r="T274">
            <v>1043110</v>
          </cell>
          <cell r="U274" t="str">
            <v>CIFUENTES ARIAS MIGUEL ANTONIO</v>
          </cell>
          <cell r="V274">
            <v>1801104124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 t="str">
            <v>A</v>
          </cell>
          <cell r="AF274">
            <v>0</v>
          </cell>
        </row>
        <row r="275">
          <cell r="B275">
            <v>272</v>
          </cell>
          <cell r="C275">
            <v>2100634027</v>
          </cell>
          <cell r="D275" t="str">
            <v>GARCIA MARCILLO JULIO CESAR</v>
          </cell>
          <cell r="E275">
            <v>39953</v>
          </cell>
          <cell r="F275">
            <v>0</v>
          </cell>
          <cell r="G275" t="str">
            <v>Asist. Administrativo</v>
          </cell>
          <cell r="H275">
            <v>0</v>
          </cell>
          <cell r="I275">
            <v>0</v>
          </cell>
          <cell r="J275">
            <v>0</v>
          </cell>
          <cell r="K275">
            <v>227.81</v>
          </cell>
          <cell r="L275">
            <v>0.2</v>
          </cell>
          <cell r="M275">
            <v>45.562000000000005</v>
          </cell>
          <cell r="N275">
            <v>8</v>
          </cell>
          <cell r="O275">
            <v>22</v>
          </cell>
          <cell r="P275">
            <v>0</v>
          </cell>
          <cell r="Q275" t="str">
            <v>BANCO DEL PICHINCHA</v>
          </cell>
          <cell r="R275">
            <v>10</v>
          </cell>
          <cell r="S275" t="str">
            <v>AHO</v>
          </cell>
          <cell r="T275">
            <v>5259629600</v>
          </cell>
          <cell r="U275" t="str">
            <v>GARCIA MARCILLO JULIO CESAR</v>
          </cell>
          <cell r="V275">
            <v>2100634027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 t="str">
            <v>A</v>
          </cell>
          <cell r="AF275">
            <v>0</v>
          </cell>
        </row>
        <row r="276">
          <cell r="B276">
            <v>273</v>
          </cell>
          <cell r="C276">
            <v>1714206784</v>
          </cell>
          <cell r="D276" t="str">
            <v>RUALES CAMACHO WILMAN AGUSTIN</v>
          </cell>
          <cell r="E276">
            <v>39930</v>
          </cell>
          <cell r="F276">
            <v>0</v>
          </cell>
          <cell r="G276" t="str">
            <v>Op. De Excavadora</v>
          </cell>
          <cell r="H276">
            <v>0</v>
          </cell>
          <cell r="I276">
            <v>0</v>
          </cell>
          <cell r="J276">
            <v>0</v>
          </cell>
          <cell r="K276">
            <v>548.69000000000005</v>
          </cell>
          <cell r="L276">
            <v>0.2</v>
          </cell>
          <cell r="M276">
            <v>109.73800000000001</v>
          </cell>
          <cell r="N276">
            <v>8</v>
          </cell>
          <cell r="O276">
            <v>22</v>
          </cell>
          <cell r="P276">
            <v>0</v>
          </cell>
          <cell r="Q276" t="str">
            <v>BANCO DEL PICHINCHA</v>
          </cell>
          <cell r="R276">
            <v>10</v>
          </cell>
          <cell r="S276" t="str">
            <v>AHO</v>
          </cell>
          <cell r="T276">
            <v>3100318200</v>
          </cell>
          <cell r="U276" t="str">
            <v>RUALES CAMACHO WILMAN AGUSTIN</v>
          </cell>
          <cell r="V276">
            <v>1714206784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 t="str">
            <v>A</v>
          </cell>
          <cell r="AF276">
            <v>0</v>
          </cell>
        </row>
        <row r="277">
          <cell r="B277">
            <v>274</v>
          </cell>
          <cell r="C277">
            <v>500802624</v>
          </cell>
          <cell r="D277" t="str">
            <v>PAREDES ACURIO JULIO ALFONSO</v>
          </cell>
          <cell r="E277">
            <v>39936</v>
          </cell>
          <cell r="F277">
            <v>0</v>
          </cell>
          <cell r="G277" t="str">
            <v>Op. De Excavadora</v>
          </cell>
          <cell r="H277">
            <v>0</v>
          </cell>
          <cell r="I277">
            <v>0</v>
          </cell>
          <cell r="J277">
            <v>0</v>
          </cell>
          <cell r="K277">
            <v>548.69000000000005</v>
          </cell>
          <cell r="L277">
            <v>0.2</v>
          </cell>
          <cell r="M277">
            <v>109.73800000000001</v>
          </cell>
          <cell r="N277">
            <v>8</v>
          </cell>
          <cell r="O277">
            <v>22</v>
          </cell>
          <cell r="P277">
            <v>0</v>
          </cell>
          <cell r="Q277" t="str">
            <v>BANCO DEL PICHINCHA</v>
          </cell>
          <cell r="R277">
            <v>10</v>
          </cell>
          <cell r="S277" t="str">
            <v>AHO</v>
          </cell>
          <cell r="T277">
            <v>4218127200</v>
          </cell>
          <cell r="U277" t="str">
            <v>PAREDES ACURIO JULIO ALFONSO</v>
          </cell>
          <cell r="V277">
            <v>500802624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 t="str">
            <v>A</v>
          </cell>
          <cell r="AF277">
            <v>0</v>
          </cell>
        </row>
        <row r="278">
          <cell r="B278">
            <v>275</v>
          </cell>
          <cell r="C278">
            <v>603581463</v>
          </cell>
          <cell r="D278" t="str">
            <v>QUISPHE CONDO MARIO DANILO</v>
          </cell>
          <cell r="E278">
            <v>39938</v>
          </cell>
          <cell r="F278">
            <v>0</v>
          </cell>
          <cell r="G278" t="str">
            <v>Op. De Excavadora</v>
          </cell>
          <cell r="H278">
            <v>0</v>
          </cell>
          <cell r="I278">
            <v>0</v>
          </cell>
          <cell r="J278">
            <v>0</v>
          </cell>
          <cell r="K278">
            <v>548.69000000000005</v>
          </cell>
          <cell r="L278">
            <v>0.2</v>
          </cell>
          <cell r="M278">
            <v>109.73800000000001</v>
          </cell>
          <cell r="N278">
            <v>8</v>
          </cell>
          <cell r="O278">
            <v>22</v>
          </cell>
          <cell r="P278">
            <v>0</v>
          </cell>
          <cell r="Q278" t="str">
            <v>BANCO DEL PICHINCHA</v>
          </cell>
          <cell r="R278">
            <v>10</v>
          </cell>
          <cell r="S278" t="str">
            <v>AHO</v>
          </cell>
          <cell r="T278">
            <v>4996440100</v>
          </cell>
          <cell r="U278" t="str">
            <v>QUISHPE CONDO MARIO DANILO</v>
          </cell>
          <cell r="V278">
            <v>603581463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 t="str">
            <v>A</v>
          </cell>
          <cell r="AF278">
            <v>0</v>
          </cell>
        </row>
        <row r="279">
          <cell r="B279">
            <v>276</v>
          </cell>
          <cell r="C279">
            <v>802317339</v>
          </cell>
          <cell r="D279" t="str">
            <v>GUASTAY CRIOLLO WILFRIDO GERARDO</v>
          </cell>
          <cell r="E279">
            <v>39941</v>
          </cell>
          <cell r="F279">
            <v>0</v>
          </cell>
          <cell r="G279" t="str">
            <v>Amolador / Esmerilador</v>
          </cell>
          <cell r="H279">
            <v>0</v>
          </cell>
          <cell r="I279">
            <v>0</v>
          </cell>
          <cell r="J279">
            <v>0</v>
          </cell>
          <cell r="K279">
            <v>357.95</v>
          </cell>
          <cell r="L279">
            <v>0.2</v>
          </cell>
          <cell r="M279">
            <v>71.59</v>
          </cell>
          <cell r="N279">
            <v>8</v>
          </cell>
          <cell r="O279">
            <v>22</v>
          </cell>
          <cell r="P279">
            <v>0</v>
          </cell>
          <cell r="Q279">
            <v>0</v>
          </cell>
          <cell r="R279" t="str">
            <v/>
          </cell>
          <cell r="S279">
            <v>0</v>
          </cell>
          <cell r="T279" t="str">
            <v xml:space="preserve"> </v>
          </cell>
          <cell r="U279" t="str">
            <v xml:space="preserve"> </v>
          </cell>
          <cell r="V279" t="str">
            <v xml:space="preserve"> 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 t="str">
            <v>A</v>
          </cell>
          <cell r="AF279">
            <v>0</v>
          </cell>
        </row>
        <row r="280">
          <cell r="B280">
            <v>277</v>
          </cell>
          <cell r="C280">
            <v>1500354772</v>
          </cell>
          <cell r="D280" t="str">
            <v>MENDOZA DIAZ JOSE CLAUDIO</v>
          </cell>
          <cell r="E280">
            <v>39936</v>
          </cell>
          <cell r="F280">
            <v>0</v>
          </cell>
          <cell r="G280" t="str">
            <v>Soldador API</v>
          </cell>
          <cell r="H280">
            <v>0</v>
          </cell>
          <cell r="I280">
            <v>0</v>
          </cell>
          <cell r="J280">
            <v>0</v>
          </cell>
          <cell r="K280">
            <v>1091.45</v>
          </cell>
          <cell r="L280">
            <v>0.2</v>
          </cell>
          <cell r="M280">
            <v>218.29000000000002</v>
          </cell>
          <cell r="N280">
            <v>8</v>
          </cell>
          <cell r="O280">
            <v>22</v>
          </cell>
          <cell r="P280">
            <v>0</v>
          </cell>
          <cell r="Q280" t="str">
            <v>BANCO DEL PICHINCHA</v>
          </cell>
          <cell r="R280">
            <v>10</v>
          </cell>
          <cell r="S280" t="str">
            <v>AHO</v>
          </cell>
          <cell r="T280">
            <v>5040317600</v>
          </cell>
          <cell r="U280" t="str">
            <v>MENDOZA DIAZ JOSE CLAUDIO</v>
          </cell>
          <cell r="V280">
            <v>1500354772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 t="str">
            <v>A</v>
          </cell>
          <cell r="AF280">
            <v>0</v>
          </cell>
        </row>
        <row r="281">
          <cell r="B281">
            <v>278</v>
          </cell>
          <cell r="C281">
            <v>1803139235</v>
          </cell>
          <cell r="D281" t="str">
            <v>YANCHATUÑA USHIÑA JULIO ALFREDO</v>
          </cell>
          <cell r="E281">
            <v>39940</v>
          </cell>
          <cell r="F281">
            <v>0</v>
          </cell>
          <cell r="G281" t="str">
            <v>Soldador API</v>
          </cell>
          <cell r="H281">
            <v>0</v>
          </cell>
          <cell r="I281">
            <v>0</v>
          </cell>
          <cell r="J281">
            <v>0</v>
          </cell>
          <cell r="K281">
            <v>1091.45</v>
          </cell>
          <cell r="L281">
            <v>0.2</v>
          </cell>
          <cell r="M281">
            <v>218.29000000000002</v>
          </cell>
          <cell r="N281">
            <v>8</v>
          </cell>
          <cell r="O281">
            <v>22</v>
          </cell>
          <cell r="P281">
            <v>0</v>
          </cell>
          <cell r="Q281" t="str">
            <v>BANCO DEL PICHINCHA</v>
          </cell>
          <cell r="R281">
            <v>10</v>
          </cell>
          <cell r="S281" t="str">
            <v>AHO</v>
          </cell>
          <cell r="T281">
            <v>4141482000</v>
          </cell>
          <cell r="U281" t="str">
            <v>YANCHATUÑA USHIÑA JULIO ALFREDO</v>
          </cell>
          <cell r="V281">
            <v>1803139235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 t="str">
            <v>A</v>
          </cell>
          <cell r="AF281">
            <v>0</v>
          </cell>
        </row>
        <row r="282">
          <cell r="B282">
            <v>279</v>
          </cell>
          <cell r="C282">
            <v>2100158423</v>
          </cell>
          <cell r="D282" t="str">
            <v>CORDOVA ZAPATA GUIDO RUBEN</v>
          </cell>
          <cell r="E282">
            <v>39940</v>
          </cell>
          <cell r="F282">
            <v>0</v>
          </cell>
          <cell r="G282" t="str">
            <v>Soldador API</v>
          </cell>
          <cell r="H282">
            <v>0</v>
          </cell>
          <cell r="I282">
            <v>0</v>
          </cell>
          <cell r="J282">
            <v>0</v>
          </cell>
          <cell r="K282">
            <v>1091.45</v>
          </cell>
          <cell r="L282">
            <v>0.2</v>
          </cell>
          <cell r="M282">
            <v>218.29000000000002</v>
          </cell>
          <cell r="N282">
            <v>8</v>
          </cell>
          <cell r="O282">
            <v>22</v>
          </cell>
          <cell r="P282">
            <v>0</v>
          </cell>
          <cell r="Q282">
            <v>0</v>
          </cell>
          <cell r="R282" t="str">
            <v/>
          </cell>
          <cell r="S282">
            <v>0</v>
          </cell>
          <cell r="T282" t="str">
            <v xml:space="preserve"> </v>
          </cell>
          <cell r="U282" t="str">
            <v xml:space="preserve"> </v>
          </cell>
          <cell r="V282" t="str">
            <v xml:space="preserve"> 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 t="str">
            <v>A</v>
          </cell>
          <cell r="AF282">
            <v>0</v>
          </cell>
        </row>
        <row r="283">
          <cell r="B283">
            <v>280</v>
          </cell>
          <cell r="C283">
            <v>1201831631</v>
          </cell>
          <cell r="D283" t="str">
            <v>ACOSTA CRUZ MARCO JIMMY</v>
          </cell>
          <cell r="E283">
            <v>39951</v>
          </cell>
          <cell r="F283">
            <v>0</v>
          </cell>
          <cell r="G283" t="str">
            <v>Soldador API</v>
          </cell>
          <cell r="H283">
            <v>0</v>
          </cell>
          <cell r="I283">
            <v>0</v>
          </cell>
          <cell r="J283">
            <v>0</v>
          </cell>
          <cell r="K283">
            <v>1091.45</v>
          </cell>
          <cell r="L283">
            <v>0.2</v>
          </cell>
          <cell r="M283">
            <v>218.29000000000002</v>
          </cell>
          <cell r="N283">
            <v>8</v>
          </cell>
          <cell r="O283">
            <v>22</v>
          </cell>
          <cell r="P283">
            <v>0</v>
          </cell>
          <cell r="Q283">
            <v>0</v>
          </cell>
          <cell r="R283" t="str">
            <v/>
          </cell>
          <cell r="S283">
            <v>0</v>
          </cell>
          <cell r="T283" t="str">
            <v xml:space="preserve"> </v>
          </cell>
          <cell r="U283" t="str">
            <v xml:space="preserve"> </v>
          </cell>
          <cell r="V283" t="str">
            <v xml:space="preserve"> 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 t="str">
            <v>A</v>
          </cell>
          <cell r="AF283">
            <v>0</v>
          </cell>
        </row>
        <row r="284">
          <cell r="B284">
            <v>281</v>
          </cell>
          <cell r="C284">
            <v>2100488879</v>
          </cell>
          <cell r="D284" t="str">
            <v>GALARZA MUÑOZ PEDRO SANTIAGO</v>
          </cell>
          <cell r="E284">
            <v>39941</v>
          </cell>
          <cell r="F284">
            <v>0</v>
          </cell>
          <cell r="G284" t="str">
            <v>Amolador / Esmerilador</v>
          </cell>
          <cell r="H284">
            <v>0</v>
          </cell>
          <cell r="I284">
            <v>0</v>
          </cell>
          <cell r="J284">
            <v>0</v>
          </cell>
          <cell r="K284">
            <v>357.95</v>
          </cell>
          <cell r="L284">
            <v>0.2</v>
          </cell>
          <cell r="M284">
            <v>71.59</v>
          </cell>
          <cell r="N284">
            <v>8</v>
          </cell>
          <cell r="O284">
            <v>22</v>
          </cell>
          <cell r="P284">
            <v>0</v>
          </cell>
          <cell r="Q284">
            <v>0</v>
          </cell>
          <cell r="R284" t="str">
            <v/>
          </cell>
          <cell r="S284">
            <v>0</v>
          </cell>
          <cell r="T284" t="str">
            <v xml:space="preserve"> </v>
          </cell>
          <cell r="U284" t="str">
            <v xml:space="preserve"> </v>
          </cell>
          <cell r="V284" t="str">
            <v xml:space="preserve"> 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 t="str">
            <v>A</v>
          </cell>
          <cell r="AF284">
            <v>0</v>
          </cell>
        </row>
        <row r="285">
          <cell r="B285">
            <v>282</v>
          </cell>
          <cell r="C285">
            <v>2100147301</v>
          </cell>
          <cell r="D285" t="str">
            <v>MINA GUEVARA ANGEL HERIBERTO</v>
          </cell>
          <cell r="E285">
            <v>40136</v>
          </cell>
          <cell r="F285">
            <v>0</v>
          </cell>
          <cell r="G285" t="str">
            <v>Soldador II</v>
          </cell>
          <cell r="H285">
            <v>0</v>
          </cell>
          <cell r="I285">
            <v>0</v>
          </cell>
          <cell r="J285">
            <v>0</v>
          </cell>
          <cell r="K285">
            <v>349.33</v>
          </cell>
          <cell r="L285">
            <v>0.2</v>
          </cell>
          <cell r="M285">
            <v>69.866</v>
          </cell>
          <cell r="N285">
            <v>8</v>
          </cell>
          <cell r="O285">
            <v>22</v>
          </cell>
          <cell r="P285">
            <v>0</v>
          </cell>
          <cell r="Q285" t="str">
            <v>BANCO DEL PICHINCHA</v>
          </cell>
          <cell r="R285">
            <v>10</v>
          </cell>
          <cell r="S285" t="str">
            <v>VIR</v>
          </cell>
          <cell r="T285">
            <v>2100147301</v>
          </cell>
          <cell r="U285" t="str">
            <v>MINA GUEVARA ANGEL HERIBERTO</v>
          </cell>
          <cell r="V285">
            <v>2100147301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>A</v>
          </cell>
          <cell r="AF285">
            <v>0</v>
          </cell>
        </row>
        <row r="286">
          <cell r="B286">
            <v>283</v>
          </cell>
          <cell r="C286">
            <v>923897557</v>
          </cell>
          <cell r="D286" t="str">
            <v>CEDEÑO ALCIVAR DANIEL ISRAEL</v>
          </cell>
          <cell r="E286">
            <v>39947</v>
          </cell>
          <cell r="F286">
            <v>0</v>
          </cell>
          <cell r="G286" t="str">
            <v>Amolador / Esmerilador</v>
          </cell>
          <cell r="H286">
            <v>0</v>
          </cell>
          <cell r="I286">
            <v>0</v>
          </cell>
          <cell r="J286">
            <v>0</v>
          </cell>
          <cell r="K286">
            <v>357.95</v>
          </cell>
          <cell r="L286">
            <v>0.2</v>
          </cell>
          <cell r="M286">
            <v>71.59</v>
          </cell>
          <cell r="N286">
            <v>8</v>
          </cell>
          <cell r="O286">
            <v>22</v>
          </cell>
          <cell r="P286">
            <v>0</v>
          </cell>
          <cell r="Q286">
            <v>0</v>
          </cell>
          <cell r="R286" t="str">
            <v/>
          </cell>
          <cell r="S286">
            <v>0</v>
          </cell>
          <cell r="T286" t="str">
            <v xml:space="preserve"> </v>
          </cell>
          <cell r="U286" t="str">
            <v xml:space="preserve"> </v>
          </cell>
          <cell r="V286" t="str">
            <v xml:space="preserve"> 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 t="str">
            <v>A</v>
          </cell>
          <cell r="AF286">
            <v>0</v>
          </cell>
        </row>
        <row r="287">
          <cell r="B287">
            <v>284</v>
          </cell>
          <cell r="C287">
            <v>201193083</v>
          </cell>
          <cell r="D287" t="str">
            <v>CHILUIZA NOGALES MANUEL MESIAS</v>
          </cell>
          <cell r="E287">
            <v>39932</v>
          </cell>
          <cell r="F287">
            <v>0</v>
          </cell>
          <cell r="G287" t="str">
            <v>Amolador / Esmerilador</v>
          </cell>
          <cell r="H287">
            <v>0</v>
          </cell>
          <cell r="I287">
            <v>0</v>
          </cell>
          <cell r="J287">
            <v>0</v>
          </cell>
          <cell r="K287">
            <v>357.95</v>
          </cell>
          <cell r="L287">
            <v>0.2</v>
          </cell>
          <cell r="M287">
            <v>71.59</v>
          </cell>
          <cell r="N287">
            <v>8</v>
          </cell>
          <cell r="O287">
            <v>22</v>
          </cell>
          <cell r="P287">
            <v>0</v>
          </cell>
          <cell r="Q287" t="str">
            <v>BANCO DEL PICHINCHA</v>
          </cell>
          <cell r="R287">
            <v>10</v>
          </cell>
          <cell r="S287" t="str">
            <v>VIR</v>
          </cell>
          <cell r="T287">
            <v>201193083</v>
          </cell>
          <cell r="U287" t="str">
            <v>CHILUIZA NOGALES MANUEL MESIAS</v>
          </cell>
          <cell r="V287">
            <v>201193083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 t="str">
            <v>A</v>
          </cell>
          <cell r="AF287">
            <v>0</v>
          </cell>
        </row>
        <row r="288">
          <cell r="B288">
            <v>285</v>
          </cell>
          <cell r="C288">
            <v>1720712114</v>
          </cell>
          <cell r="D288" t="str">
            <v>MOLINA ESPAÑA LUIS CRISTHIAN</v>
          </cell>
          <cell r="E288">
            <v>39949</v>
          </cell>
          <cell r="F288">
            <v>0</v>
          </cell>
          <cell r="G288" t="str">
            <v>Amolador / Esmerilador</v>
          </cell>
          <cell r="H288">
            <v>0</v>
          </cell>
          <cell r="I288">
            <v>0</v>
          </cell>
          <cell r="J288">
            <v>0</v>
          </cell>
          <cell r="K288">
            <v>357.95</v>
          </cell>
          <cell r="L288">
            <v>0.2</v>
          </cell>
          <cell r="M288">
            <v>71.59</v>
          </cell>
          <cell r="N288">
            <v>8</v>
          </cell>
          <cell r="O288">
            <v>22</v>
          </cell>
          <cell r="P288">
            <v>0</v>
          </cell>
          <cell r="Q288">
            <v>0</v>
          </cell>
          <cell r="R288" t="str">
            <v/>
          </cell>
          <cell r="S288">
            <v>0</v>
          </cell>
          <cell r="T288" t="str">
            <v xml:space="preserve"> </v>
          </cell>
          <cell r="U288" t="str">
            <v xml:space="preserve"> </v>
          </cell>
          <cell r="V288" t="str">
            <v xml:space="preserve"> 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 t="str">
            <v>A</v>
          </cell>
          <cell r="AF288">
            <v>0</v>
          </cell>
        </row>
        <row r="289">
          <cell r="B289">
            <v>286</v>
          </cell>
          <cell r="C289">
            <v>2100107404</v>
          </cell>
          <cell r="D289" t="str">
            <v>MENDOZA DIAZ PEDRO RAFAEL</v>
          </cell>
          <cell r="E289">
            <v>39936</v>
          </cell>
          <cell r="F289">
            <v>0</v>
          </cell>
          <cell r="G289" t="str">
            <v>Amolador / Esmerilador</v>
          </cell>
          <cell r="H289">
            <v>0</v>
          </cell>
          <cell r="I289">
            <v>0</v>
          </cell>
          <cell r="J289">
            <v>0</v>
          </cell>
          <cell r="K289">
            <v>357.95</v>
          </cell>
          <cell r="L289">
            <v>0.2</v>
          </cell>
          <cell r="M289">
            <v>71.59</v>
          </cell>
          <cell r="N289">
            <v>8</v>
          </cell>
          <cell r="O289">
            <v>22</v>
          </cell>
          <cell r="P289">
            <v>0</v>
          </cell>
          <cell r="Q289" t="str">
            <v>BANCO DEL PICHINCHA</v>
          </cell>
          <cell r="R289">
            <v>10</v>
          </cell>
          <cell r="S289" t="str">
            <v>AHO</v>
          </cell>
          <cell r="T289">
            <v>5040317600</v>
          </cell>
          <cell r="U289" t="str">
            <v>MENDOZA DIAZ JOSE CLAUDIO</v>
          </cell>
          <cell r="V289">
            <v>1500354772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 t="str">
            <v>A</v>
          </cell>
          <cell r="AF289">
            <v>0</v>
          </cell>
        </row>
        <row r="290">
          <cell r="B290">
            <v>287</v>
          </cell>
          <cell r="C290">
            <v>2100072194</v>
          </cell>
          <cell r="D290" t="str">
            <v>MONCADA APOLO EDISON MANUEL</v>
          </cell>
          <cell r="E290">
            <v>39936</v>
          </cell>
          <cell r="F290">
            <v>0</v>
          </cell>
          <cell r="G290" t="str">
            <v>Chofer VL</v>
          </cell>
          <cell r="H290">
            <v>0</v>
          </cell>
          <cell r="I290">
            <v>0</v>
          </cell>
          <cell r="J290">
            <v>0</v>
          </cell>
          <cell r="K290">
            <v>292.63</v>
          </cell>
          <cell r="L290">
            <v>0.2</v>
          </cell>
          <cell r="M290">
            <v>58.526000000000003</v>
          </cell>
          <cell r="N290">
            <v>8</v>
          </cell>
          <cell r="O290">
            <v>22</v>
          </cell>
          <cell r="P290">
            <v>0</v>
          </cell>
          <cell r="Q290">
            <v>0</v>
          </cell>
          <cell r="R290" t="str">
            <v/>
          </cell>
          <cell r="S290">
            <v>0</v>
          </cell>
          <cell r="T290" t="str">
            <v xml:space="preserve"> </v>
          </cell>
          <cell r="U290" t="str">
            <v xml:space="preserve"> </v>
          </cell>
          <cell r="V290" t="str">
            <v xml:space="preserve"> 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 t="str">
            <v>A</v>
          </cell>
          <cell r="AF290">
            <v>0</v>
          </cell>
        </row>
        <row r="291">
          <cell r="B291">
            <v>288</v>
          </cell>
          <cell r="C291">
            <v>502061955</v>
          </cell>
          <cell r="D291" t="str">
            <v>ACOSTA JIMENEZ JORGE ENRIQUE</v>
          </cell>
          <cell r="E291">
            <v>39939</v>
          </cell>
          <cell r="F291">
            <v>0</v>
          </cell>
          <cell r="G291" t="str">
            <v>MecAnico</v>
          </cell>
          <cell r="H291">
            <v>0</v>
          </cell>
          <cell r="I291">
            <v>0</v>
          </cell>
          <cell r="J291">
            <v>0</v>
          </cell>
          <cell r="K291">
            <v>523.6</v>
          </cell>
          <cell r="L291">
            <v>0.2</v>
          </cell>
          <cell r="M291">
            <v>104.72000000000001</v>
          </cell>
          <cell r="N291">
            <v>8</v>
          </cell>
          <cell r="O291">
            <v>22</v>
          </cell>
          <cell r="P291">
            <v>0</v>
          </cell>
          <cell r="Q291" t="str">
            <v>BANCO DEL PICHINCHA</v>
          </cell>
          <cell r="R291">
            <v>10</v>
          </cell>
          <cell r="S291" t="str">
            <v>AHO</v>
          </cell>
          <cell r="T291">
            <v>5263160600</v>
          </cell>
          <cell r="U291" t="str">
            <v>ACOSTA JIMENEZ JORGE ENRIQUE</v>
          </cell>
          <cell r="V291">
            <v>502061955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 t="str">
            <v>A</v>
          </cell>
          <cell r="AF291">
            <v>0</v>
          </cell>
        </row>
        <row r="292">
          <cell r="B292">
            <v>289</v>
          </cell>
          <cell r="C292">
            <v>2100262258</v>
          </cell>
          <cell r="D292" t="str">
            <v>QUINTANILLA OLMEDO JAIME MISAEL</v>
          </cell>
          <cell r="E292">
            <v>39932</v>
          </cell>
          <cell r="F292">
            <v>0</v>
          </cell>
          <cell r="G292" t="str">
            <v>Obrero comunidad</v>
          </cell>
          <cell r="H292">
            <v>0</v>
          </cell>
          <cell r="I292">
            <v>0</v>
          </cell>
          <cell r="J292">
            <v>0</v>
          </cell>
          <cell r="K292">
            <v>218.01</v>
          </cell>
          <cell r="L292">
            <v>0.2</v>
          </cell>
          <cell r="M292">
            <v>43.602000000000004</v>
          </cell>
          <cell r="N292">
            <v>8</v>
          </cell>
          <cell r="O292">
            <v>22</v>
          </cell>
          <cell r="P292">
            <v>4</v>
          </cell>
          <cell r="Q292">
            <v>0</v>
          </cell>
          <cell r="R292" t="str">
            <v/>
          </cell>
          <cell r="S292">
            <v>0</v>
          </cell>
          <cell r="T292" t="str">
            <v xml:space="preserve"> </v>
          </cell>
          <cell r="U292" t="str">
            <v xml:space="preserve"> </v>
          </cell>
          <cell r="V292" t="str">
            <v xml:space="preserve"> 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 t="str">
            <v>Comunidad</v>
          </cell>
          <cell r="AC292">
            <v>428</v>
          </cell>
          <cell r="AD292">
            <v>0</v>
          </cell>
          <cell r="AE292" t="str">
            <v>A</v>
          </cell>
          <cell r="AF292">
            <v>0</v>
          </cell>
        </row>
        <row r="293">
          <cell r="B293">
            <v>290</v>
          </cell>
          <cell r="C293">
            <v>1724972441</v>
          </cell>
          <cell r="D293" t="str">
            <v>GALARZA MUÑOZ JEFFERSON JOEL</v>
          </cell>
          <cell r="E293">
            <v>39934</v>
          </cell>
          <cell r="F293">
            <v>0</v>
          </cell>
          <cell r="G293" t="str">
            <v>Esmerilador Comunidad</v>
          </cell>
          <cell r="H293">
            <v>0</v>
          </cell>
          <cell r="I293">
            <v>0</v>
          </cell>
          <cell r="J293">
            <v>0</v>
          </cell>
          <cell r="K293">
            <v>333.33</v>
          </cell>
          <cell r="L293">
            <v>0.2</v>
          </cell>
          <cell r="M293">
            <v>66.665999999999997</v>
          </cell>
          <cell r="N293">
            <v>8</v>
          </cell>
          <cell r="O293">
            <v>22</v>
          </cell>
          <cell r="P293">
            <v>4</v>
          </cell>
          <cell r="Q293" t="str">
            <v>BANCO DEL PICHINCHA</v>
          </cell>
          <cell r="R293">
            <v>10</v>
          </cell>
          <cell r="S293" t="str">
            <v>VIR</v>
          </cell>
          <cell r="T293">
            <v>1724972441</v>
          </cell>
          <cell r="U293" t="str">
            <v>GALARZA MUÑOZ JEFFERSON JOEL</v>
          </cell>
          <cell r="V293">
            <v>1724972441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428</v>
          </cell>
          <cell r="AD293">
            <v>0</v>
          </cell>
          <cell r="AE293" t="str">
            <v>A</v>
          </cell>
          <cell r="AF293">
            <v>0</v>
          </cell>
        </row>
        <row r="294">
          <cell r="B294">
            <v>291</v>
          </cell>
          <cell r="C294">
            <v>2100488317</v>
          </cell>
          <cell r="D294" t="str">
            <v>BRAVO ESPINOZA GALO FRANCISCO</v>
          </cell>
          <cell r="E294">
            <v>39938</v>
          </cell>
          <cell r="F294">
            <v>0</v>
          </cell>
          <cell r="G294" t="str">
            <v>Chofer VL</v>
          </cell>
          <cell r="H294">
            <v>0</v>
          </cell>
          <cell r="I294">
            <v>0</v>
          </cell>
          <cell r="J294">
            <v>0</v>
          </cell>
          <cell r="K294">
            <v>292.63</v>
          </cell>
          <cell r="L294">
            <v>0.2</v>
          </cell>
          <cell r="M294">
            <v>58.526000000000003</v>
          </cell>
          <cell r="N294">
            <v>8</v>
          </cell>
          <cell r="O294">
            <v>22</v>
          </cell>
          <cell r="P294">
            <v>0</v>
          </cell>
          <cell r="Q294">
            <v>0</v>
          </cell>
          <cell r="R294" t="str">
            <v/>
          </cell>
          <cell r="S294">
            <v>0</v>
          </cell>
          <cell r="T294" t="str">
            <v xml:space="preserve"> </v>
          </cell>
          <cell r="U294" t="str">
            <v xml:space="preserve"> </v>
          </cell>
          <cell r="V294" t="str">
            <v xml:space="preserve"> 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 t="str">
            <v>A</v>
          </cell>
          <cell r="AF294">
            <v>0</v>
          </cell>
        </row>
        <row r="295">
          <cell r="B295">
            <v>292</v>
          </cell>
          <cell r="C295">
            <v>1715911614</v>
          </cell>
          <cell r="D295" t="str">
            <v>LOZANO CARRION JAIME MARIO</v>
          </cell>
          <cell r="E295">
            <v>39938</v>
          </cell>
          <cell r="F295">
            <v>0</v>
          </cell>
          <cell r="G295" t="str">
            <v>Obrero comunidad</v>
          </cell>
          <cell r="H295">
            <v>0</v>
          </cell>
          <cell r="I295">
            <v>0</v>
          </cell>
          <cell r="J295">
            <v>0</v>
          </cell>
          <cell r="K295">
            <v>218.01</v>
          </cell>
          <cell r="L295">
            <v>0.2</v>
          </cell>
          <cell r="M295">
            <v>43.602000000000004</v>
          </cell>
          <cell r="N295">
            <v>8</v>
          </cell>
          <cell r="O295">
            <v>22</v>
          </cell>
          <cell r="P295">
            <v>4</v>
          </cell>
          <cell r="Q295">
            <v>0</v>
          </cell>
          <cell r="R295" t="str">
            <v/>
          </cell>
          <cell r="S295">
            <v>0</v>
          </cell>
          <cell r="T295" t="str">
            <v xml:space="preserve"> </v>
          </cell>
          <cell r="U295" t="str">
            <v xml:space="preserve"> </v>
          </cell>
          <cell r="V295" t="str">
            <v xml:space="preserve"> 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 t="str">
            <v>Comunidad</v>
          </cell>
          <cell r="AC295">
            <v>428</v>
          </cell>
          <cell r="AD295">
            <v>0</v>
          </cell>
          <cell r="AE295" t="str">
            <v>A</v>
          </cell>
          <cell r="AF295">
            <v>0</v>
          </cell>
        </row>
        <row r="296">
          <cell r="B296">
            <v>293</v>
          </cell>
          <cell r="C296">
            <v>1303762593</v>
          </cell>
          <cell r="D296" t="str">
            <v>INTRIAGO WILFRIDO BIENVENIDO</v>
          </cell>
          <cell r="E296">
            <v>39945</v>
          </cell>
          <cell r="F296">
            <v>0</v>
          </cell>
          <cell r="G296" t="str">
            <v>Obrero comunidad</v>
          </cell>
          <cell r="H296">
            <v>0</v>
          </cell>
          <cell r="I296">
            <v>0</v>
          </cell>
          <cell r="J296">
            <v>0</v>
          </cell>
          <cell r="K296">
            <v>218.01</v>
          </cell>
          <cell r="L296">
            <v>0.2</v>
          </cell>
          <cell r="M296">
            <v>43.602000000000004</v>
          </cell>
          <cell r="N296">
            <v>8</v>
          </cell>
          <cell r="O296">
            <v>22</v>
          </cell>
          <cell r="P296">
            <v>4</v>
          </cell>
          <cell r="Q296">
            <v>0</v>
          </cell>
          <cell r="R296" t="str">
            <v/>
          </cell>
          <cell r="S296">
            <v>0</v>
          </cell>
          <cell r="T296" t="str">
            <v xml:space="preserve"> </v>
          </cell>
          <cell r="U296" t="str">
            <v xml:space="preserve"> </v>
          </cell>
          <cell r="V296" t="str">
            <v xml:space="preserve"> 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 t="str">
            <v>Comunidad</v>
          </cell>
          <cell r="AC296">
            <v>428</v>
          </cell>
          <cell r="AD296">
            <v>0</v>
          </cell>
          <cell r="AE296" t="str">
            <v>A</v>
          </cell>
          <cell r="AF296">
            <v>0</v>
          </cell>
        </row>
        <row r="297">
          <cell r="B297">
            <v>294</v>
          </cell>
          <cell r="C297">
            <v>2200261481</v>
          </cell>
          <cell r="D297" t="str">
            <v>LEIVA ERAS ALVARO MILTON</v>
          </cell>
          <cell r="E297">
            <v>39958</v>
          </cell>
          <cell r="F297">
            <v>0</v>
          </cell>
          <cell r="G297" t="str">
            <v>Obrero comunidad</v>
          </cell>
          <cell r="H297">
            <v>0</v>
          </cell>
          <cell r="I297">
            <v>0</v>
          </cell>
          <cell r="J297">
            <v>0</v>
          </cell>
          <cell r="K297">
            <v>218.01</v>
          </cell>
          <cell r="L297">
            <v>0.2</v>
          </cell>
          <cell r="M297">
            <v>43.602000000000004</v>
          </cell>
          <cell r="N297">
            <v>8</v>
          </cell>
          <cell r="O297">
            <v>22</v>
          </cell>
          <cell r="P297">
            <v>4</v>
          </cell>
          <cell r="Q297">
            <v>0</v>
          </cell>
          <cell r="R297" t="str">
            <v/>
          </cell>
          <cell r="S297">
            <v>0</v>
          </cell>
          <cell r="T297" t="str">
            <v xml:space="preserve"> </v>
          </cell>
          <cell r="U297" t="str">
            <v xml:space="preserve"> </v>
          </cell>
          <cell r="V297" t="str">
            <v xml:space="preserve"> 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 t="str">
            <v>Comunidad</v>
          </cell>
          <cell r="AC297">
            <v>428</v>
          </cell>
          <cell r="AD297">
            <v>0</v>
          </cell>
          <cell r="AE297" t="str">
            <v>A</v>
          </cell>
          <cell r="AF297">
            <v>0</v>
          </cell>
        </row>
        <row r="298">
          <cell r="B298">
            <v>295</v>
          </cell>
          <cell r="C298">
            <v>2200093868</v>
          </cell>
          <cell r="D298" t="str">
            <v>CALPA ENCALADA NELLY VERONICA</v>
          </cell>
          <cell r="E298">
            <v>39935</v>
          </cell>
          <cell r="F298">
            <v>0</v>
          </cell>
          <cell r="G298" t="str">
            <v>Paletera Comunidad</v>
          </cell>
          <cell r="H298">
            <v>0</v>
          </cell>
          <cell r="I298">
            <v>0</v>
          </cell>
          <cell r="J298">
            <v>0</v>
          </cell>
          <cell r="K298">
            <v>218.01</v>
          </cell>
          <cell r="L298">
            <v>0.2</v>
          </cell>
          <cell r="M298">
            <v>43.602000000000004</v>
          </cell>
          <cell r="N298">
            <v>8</v>
          </cell>
          <cell r="O298">
            <v>22</v>
          </cell>
          <cell r="P298">
            <v>4</v>
          </cell>
          <cell r="Q298">
            <v>0</v>
          </cell>
          <cell r="R298" t="str">
            <v/>
          </cell>
          <cell r="S298">
            <v>0</v>
          </cell>
          <cell r="T298" t="str">
            <v xml:space="preserve"> </v>
          </cell>
          <cell r="U298" t="str">
            <v xml:space="preserve"> </v>
          </cell>
          <cell r="V298" t="str">
            <v xml:space="preserve"> 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 t="str">
            <v>A</v>
          </cell>
          <cell r="AF298">
            <v>0</v>
          </cell>
        </row>
        <row r="299">
          <cell r="B299">
            <v>296</v>
          </cell>
          <cell r="C299">
            <v>1500541683</v>
          </cell>
          <cell r="D299" t="str">
            <v>ARROBO MASACHE PEDRO RODRIGO</v>
          </cell>
          <cell r="E299">
            <v>39946</v>
          </cell>
          <cell r="F299">
            <v>0</v>
          </cell>
          <cell r="G299" t="str">
            <v>Obrero comunidad</v>
          </cell>
          <cell r="H299">
            <v>0</v>
          </cell>
          <cell r="I299">
            <v>0</v>
          </cell>
          <cell r="J299">
            <v>0</v>
          </cell>
          <cell r="K299">
            <v>218.01</v>
          </cell>
          <cell r="L299">
            <v>0.2</v>
          </cell>
          <cell r="M299">
            <v>43.602000000000004</v>
          </cell>
          <cell r="N299">
            <v>8</v>
          </cell>
          <cell r="O299">
            <v>22</v>
          </cell>
          <cell r="P299">
            <v>4</v>
          </cell>
          <cell r="Q299">
            <v>0</v>
          </cell>
          <cell r="R299" t="str">
            <v/>
          </cell>
          <cell r="S299">
            <v>0</v>
          </cell>
          <cell r="T299" t="str">
            <v xml:space="preserve"> </v>
          </cell>
          <cell r="U299" t="str">
            <v xml:space="preserve"> </v>
          </cell>
          <cell r="V299" t="str">
            <v xml:space="preserve"> 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 t="str">
            <v>Comunidad</v>
          </cell>
          <cell r="AC299">
            <v>428</v>
          </cell>
          <cell r="AD299">
            <v>0</v>
          </cell>
          <cell r="AE299" t="str">
            <v>A</v>
          </cell>
          <cell r="AF299">
            <v>0</v>
          </cell>
        </row>
        <row r="300">
          <cell r="B300">
            <v>297</v>
          </cell>
          <cell r="C300">
            <v>1705661682</v>
          </cell>
          <cell r="D300" t="str">
            <v>VARGAS ANGAMARCA ANGEL ARTURO</v>
          </cell>
          <cell r="E300">
            <v>39932</v>
          </cell>
          <cell r="F300">
            <v>0</v>
          </cell>
          <cell r="G300" t="str">
            <v>Obrero comunidad</v>
          </cell>
          <cell r="H300">
            <v>0</v>
          </cell>
          <cell r="I300">
            <v>0</v>
          </cell>
          <cell r="J300">
            <v>0</v>
          </cell>
          <cell r="K300">
            <v>218.01</v>
          </cell>
          <cell r="L300">
            <v>0.2</v>
          </cell>
          <cell r="M300">
            <v>43.602000000000004</v>
          </cell>
          <cell r="N300">
            <v>8</v>
          </cell>
          <cell r="O300">
            <v>22</v>
          </cell>
          <cell r="P300">
            <v>4</v>
          </cell>
          <cell r="Q300">
            <v>0</v>
          </cell>
          <cell r="R300" t="str">
            <v/>
          </cell>
          <cell r="S300">
            <v>0</v>
          </cell>
          <cell r="T300" t="str">
            <v xml:space="preserve"> </v>
          </cell>
          <cell r="U300" t="str">
            <v xml:space="preserve"> </v>
          </cell>
          <cell r="V300" t="str">
            <v xml:space="preserve"> 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 t="str">
            <v>Comunidad</v>
          </cell>
          <cell r="AC300">
            <v>428</v>
          </cell>
          <cell r="AD300">
            <v>0</v>
          </cell>
          <cell r="AE300" t="str">
            <v>A</v>
          </cell>
          <cell r="AF300">
            <v>0</v>
          </cell>
        </row>
        <row r="301">
          <cell r="B301">
            <v>298</v>
          </cell>
          <cell r="C301">
            <v>2100578463</v>
          </cell>
          <cell r="D301" t="str">
            <v>VERDEZOTO ARMIJO SIMON BOLIVAR</v>
          </cell>
          <cell r="E301">
            <v>39942</v>
          </cell>
          <cell r="F301">
            <v>0</v>
          </cell>
          <cell r="G301" t="str">
            <v>Obrero comunidad</v>
          </cell>
          <cell r="H301">
            <v>0</v>
          </cell>
          <cell r="I301">
            <v>0</v>
          </cell>
          <cell r="J301">
            <v>0</v>
          </cell>
          <cell r="K301">
            <v>218.01</v>
          </cell>
          <cell r="L301">
            <v>0.2</v>
          </cell>
          <cell r="M301">
            <v>43.602000000000004</v>
          </cell>
          <cell r="N301">
            <v>8</v>
          </cell>
          <cell r="O301">
            <v>22</v>
          </cell>
          <cell r="P301">
            <v>4</v>
          </cell>
          <cell r="Q301">
            <v>0</v>
          </cell>
          <cell r="R301" t="str">
            <v/>
          </cell>
          <cell r="S301">
            <v>0</v>
          </cell>
          <cell r="T301" t="str">
            <v xml:space="preserve"> </v>
          </cell>
          <cell r="U301" t="str">
            <v xml:space="preserve"> </v>
          </cell>
          <cell r="V301" t="str">
            <v xml:space="preserve"> 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 t="str">
            <v>Comunidad</v>
          </cell>
          <cell r="AC301">
            <v>428</v>
          </cell>
          <cell r="AD301">
            <v>0</v>
          </cell>
          <cell r="AE301" t="str">
            <v>A</v>
          </cell>
          <cell r="AF301">
            <v>0</v>
          </cell>
        </row>
        <row r="302">
          <cell r="B302">
            <v>299</v>
          </cell>
          <cell r="C302">
            <v>200525384</v>
          </cell>
          <cell r="D302" t="str">
            <v>VEGA NARANJO HOLGER BARBARO</v>
          </cell>
          <cell r="E302">
            <v>39929</v>
          </cell>
          <cell r="F302">
            <v>0</v>
          </cell>
          <cell r="G302" t="str">
            <v>Guardia comunidad</v>
          </cell>
          <cell r="H302">
            <v>0</v>
          </cell>
          <cell r="I302">
            <v>0</v>
          </cell>
          <cell r="J302">
            <v>0</v>
          </cell>
          <cell r="K302">
            <v>218.01</v>
          </cell>
          <cell r="L302">
            <v>0.2</v>
          </cell>
          <cell r="M302">
            <v>43.602000000000004</v>
          </cell>
          <cell r="N302">
            <v>8</v>
          </cell>
          <cell r="O302">
            <v>22</v>
          </cell>
          <cell r="P302">
            <v>4</v>
          </cell>
          <cell r="Q302">
            <v>0</v>
          </cell>
          <cell r="R302" t="str">
            <v/>
          </cell>
          <cell r="S302">
            <v>0</v>
          </cell>
          <cell r="T302" t="str">
            <v xml:space="preserve"> </v>
          </cell>
          <cell r="U302" t="str">
            <v xml:space="preserve"> </v>
          </cell>
          <cell r="V302" t="str">
            <v xml:space="preserve"> 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 t="str">
            <v>A</v>
          </cell>
          <cell r="AF302">
            <v>0</v>
          </cell>
        </row>
        <row r="303">
          <cell r="B303">
            <v>300</v>
          </cell>
          <cell r="C303">
            <v>800659138</v>
          </cell>
          <cell r="D303" t="str">
            <v>GRACIA VASQUEZ JULIO ISAIAS</v>
          </cell>
          <cell r="E303">
            <v>39934</v>
          </cell>
          <cell r="F303">
            <v>0</v>
          </cell>
          <cell r="G303" t="str">
            <v>Guardia comunidad</v>
          </cell>
          <cell r="H303">
            <v>0</v>
          </cell>
          <cell r="I303">
            <v>0</v>
          </cell>
          <cell r="J303">
            <v>0</v>
          </cell>
          <cell r="K303">
            <v>218.01</v>
          </cell>
          <cell r="L303">
            <v>0.2</v>
          </cell>
          <cell r="M303">
            <v>43.602000000000004</v>
          </cell>
          <cell r="N303">
            <v>8</v>
          </cell>
          <cell r="O303">
            <v>22</v>
          </cell>
          <cell r="P303">
            <v>4</v>
          </cell>
          <cell r="Q303">
            <v>0</v>
          </cell>
          <cell r="R303" t="str">
            <v/>
          </cell>
          <cell r="S303">
            <v>0</v>
          </cell>
          <cell r="T303" t="str">
            <v xml:space="preserve"> </v>
          </cell>
          <cell r="U303" t="str">
            <v xml:space="preserve"> </v>
          </cell>
          <cell r="V303" t="str">
            <v xml:space="preserve"> 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 t="str">
            <v>A</v>
          </cell>
          <cell r="AF303">
            <v>0</v>
          </cell>
        </row>
        <row r="304">
          <cell r="B304">
            <v>301</v>
          </cell>
          <cell r="C304">
            <v>1200100822</v>
          </cell>
          <cell r="D304" t="str">
            <v>NAJERA PILCO ANGEL GABRIEL</v>
          </cell>
          <cell r="E304">
            <v>39958</v>
          </cell>
          <cell r="F304">
            <v>0</v>
          </cell>
          <cell r="G304" t="str">
            <v>Campamentero</v>
          </cell>
          <cell r="H304">
            <v>0</v>
          </cell>
          <cell r="I304">
            <v>0</v>
          </cell>
          <cell r="J304">
            <v>0</v>
          </cell>
          <cell r="K304">
            <v>218.01</v>
          </cell>
          <cell r="L304">
            <v>0.2</v>
          </cell>
          <cell r="M304">
            <v>43.602000000000004</v>
          </cell>
          <cell r="N304">
            <v>8</v>
          </cell>
          <cell r="O304">
            <v>22</v>
          </cell>
          <cell r="P304">
            <v>4</v>
          </cell>
          <cell r="Q304" t="str">
            <v>BANCO DEL PICHINCHA</v>
          </cell>
          <cell r="R304">
            <v>10</v>
          </cell>
          <cell r="S304" t="str">
            <v>VIR</v>
          </cell>
          <cell r="T304">
            <v>1200100822</v>
          </cell>
          <cell r="U304" t="str">
            <v>NAJERA PILCO ANGEL GABRIEL</v>
          </cell>
          <cell r="V304">
            <v>1200100822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>A</v>
          </cell>
          <cell r="AF304">
            <v>0</v>
          </cell>
        </row>
        <row r="305">
          <cell r="B305">
            <v>302</v>
          </cell>
          <cell r="C305">
            <v>1600300048</v>
          </cell>
          <cell r="D305" t="str">
            <v>CAHUIYA ITECA BOPO</v>
          </cell>
          <cell r="E305">
            <v>39937</v>
          </cell>
          <cell r="F305">
            <v>0</v>
          </cell>
          <cell r="G305" t="str">
            <v>Obrero comunidad</v>
          </cell>
          <cell r="H305">
            <v>0</v>
          </cell>
          <cell r="I305">
            <v>0</v>
          </cell>
          <cell r="J305">
            <v>0</v>
          </cell>
          <cell r="K305">
            <v>218.01</v>
          </cell>
          <cell r="L305">
            <v>0.2</v>
          </cell>
          <cell r="M305">
            <v>43.602000000000004</v>
          </cell>
          <cell r="N305">
            <v>8</v>
          </cell>
          <cell r="O305">
            <v>22</v>
          </cell>
          <cell r="P305">
            <v>4</v>
          </cell>
          <cell r="Q305">
            <v>0</v>
          </cell>
          <cell r="R305" t="str">
            <v/>
          </cell>
          <cell r="S305">
            <v>0</v>
          </cell>
          <cell r="T305" t="str">
            <v xml:space="preserve"> </v>
          </cell>
          <cell r="U305" t="str">
            <v xml:space="preserve"> </v>
          </cell>
          <cell r="V305" t="str">
            <v xml:space="preserve"> 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 t="str">
            <v>Comunidad</v>
          </cell>
          <cell r="AC305">
            <v>428</v>
          </cell>
          <cell r="AD305">
            <v>0</v>
          </cell>
          <cell r="AE305" t="str">
            <v>A</v>
          </cell>
          <cell r="AF305">
            <v>0</v>
          </cell>
        </row>
        <row r="306">
          <cell r="B306">
            <v>303</v>
          </cell>
          <cell r="C306">
            <v>2200066849</v>
          </cell>
          <cell r="D306" t="str">
            <v>CAHUIYA ITECA SILVIA PATRICIA</v>
          </cell>
          <cell r="E306">
            <v>39937</v>
          </cell>
          <cell r="F306">
            <v>0</v>
          </cell>
          <cell r="G306" t="str">
            <v>Obrero comunidad</v>
          </cell>
          <cell r="H306">
            <v>0</v>
          </cell>
          <cell r="I306">
            <v>0</v>
          </cell>
          <cell r="J306">
            <v>0</v>
          </cell>
          <cell r="K306">
            <v>218.01</v>
          </cell>
          <cell r="L306">
            <v>0.2</v>
          </cell>
          <cell r="M306">
            <v>43.602000000000004</v>
          </cell>
          <cell r="N306">
            <v>8</v>
          </cell>
          <cell r="O306">
            <v>22</v>
          </cell>
          <cell r="P306">
            <v>4</v>
          </cell>
          <cell r="Q306">
            <v>0</v>
          </cell>
          <cell r="R306" t="str">
            <v/>
          </cell>
          <cell r="S306">
            <v>0</v>
          </cell>
          <cell r="T306" t="str">
            <v xml:space="preserve"> </v>
          </cell>
          <cell r="U306" t="str">
            <v xml:space="preserve"> </v>
          </cell>
          <cell r="V306" t="str">
            <v xml:space="preserve"> 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 t="str">
            <v>Comunidad</v>
          </cell>
          <cell r="AC306">
            <v>428</v>
          </cell>
          <cell r="AD306">
            <v>0</v>
          </cell>
          <cell r="AE306" t="str">
            <v>A</v>
          </cell>
          <cell r="AF306">
            <v>0</v>
          </cell>
        </row>
        <row r="307">
          <cell r="B307">
            <v>304</v>
          </cell>
          <cell r="C307">
            <v>1400566103</v>
          </cell>
          <cell r="D307" t="str">
            <v>TAISH CHIWIANT TAISH VALERIANO</v>
          </cell>
          <cell r="E307">
            <v>39938</v>
          </cell>
          <cell r="F307">
            <v>0</v>
          </cell>
          <cell r="G307" t="str">
            <v>Obrero comunidad</v>
          </cell>
          <cell r="H307">
            <v>0</v>
          </cell>
          <cell r="I307">
            <v>0</v>
          </cell>
          <cell r="J307">
            <v>0</v>
          </cell>
          <cell r="K307">
            <v>218.01</v>
          </cell>
          <cell r="L307">
            <v>0.2</v>
          </cell>
          <cell r="M307">
            <v>43.602000000000004</v>
          </cell>
          <cell r="N307">
            <v>8</v>
          </cell>
          <cell r="O307">
            <v>22</v>
          </cell>
          <cell r="P307">
            <v>4</v>
          </cell>
          <cell r="Q307">
            <v>0</v>
          </cell>
          <cell r="R307" t="str">
            <v/>
          </cell>
          <cell r="S307">
            <v>0</v>
          </cell>
          <cell r="T307" t="str">
            <v xml:space="preserve"> </v>
          </cell>
          <cell r="U307" t="str">
            <v xml:space="preserve"> </v>
          </cell>
          <cell r="V307" t="str">
            <v xml:space="preserve"> 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 t="str">
            <v>Comunidad</v>
          </cell>
          <cell r="AC307">
            <v>428</v>
          </cell>
          <cell r="AD307">
            <v>0</v>
          </cell>
          <cell r="AE307" t="str">
            <v>A</v>
          </cell>
          <cell r="AF307">
            <v>0</v>
          </cell>
        </row>
        <row r="308">
          <cell r="B308">
            <v>305</v>
          </cell>
          <cell r="C308">
            <v>502206683</v>
          </cell>
          <cell r="D308" t="str">
            <v>TANGUILA CHUQUITARCO HUGO RENE</v>
          </cell>
          <cell r="E308">
            <v>39931</v>
          </cell>
          <cell r="F308">
            <v>0</v>
          </cell>
          <cell r="G308" t="str">
            <v>Amolador / Esmerilador</v>
          </cell>
          <cell r="H308">
            <v>0</v>
          </cell>
          <cell r="I308">
            <v>0</v>
          </cell>
          <cell r="J308">
            <v>0</v>
          </cell>
          <cell r="K308">
            <v>357.95</v>
          </cell>
          <cell r="L308">
            <v>0.2</v>
          </cell>
          <cell r="M308">
            <v>71.59</v>
          </cell>
          <cell r="N308">
            <v>8</v>
          </cell>
          <cell r="O308">
            <v>22</v>
          </cell>
          <cell r="P308">
            <v>4</v>
          </cell>
          <cell r="Q308" t="str">
            <v>BANCO DEL PICHINCHA</v>
          </cell>
          <cell r="R308">
            <v>10</v>
          </cell>
          <cell r="S308" t="str">
            <v>VIR</v>
          </cell>
          <cell r="T308">
            <v>502206683</v>
          </cell>
          <cell r="U308" t="str">
            <v>TANGUILA CHUQUITARCO HUGO RENE</v>
          </cell>
          <cell r="V308">
            <v>502206683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 t="str">
            <v>A</v>
          </cell>
          <cell r="AF308">
            <v>0</v>
          </cell>
        </row>
        <row r="309">
          <cell r="B309">
            <v>306</v>
          </cell>
          <cell r="C309">
            <v>1100182698</v>
          </cell>
          <cell r="D309" t="str">
            <v>ARMIJOS CARRENO BENJAMIN ROSALINO</v>
          </cell>
          <cell r="E309">
            <v>39945</v>
          </cell>
          <cell r="F309">
            <v>0</v>
          </cell>
          <cell r="G309" t="str">
            <v>Obrero comunidad</v>
          </cell>
          <cell r="H309">
            <v>0</v>
          </cell>
          <cell r="I309">
            <v>0</v>
          </cell>
          <cell r="J309">
            <v>0</v>
          </cell>
          <cell r="K309">
            <v>218.01</v>
          </cell>
          <cell r="L309">
            <v>0.2</v>
          </cell>
          <cell r="M309">
            <v>43.602000000000004</v>
          </cell>
          <cell r="N309">
            <v>8</v>
          </cell>
          <cell r="O309">
            <v>22</v>
          </cell>
          <cell r="P309">
            <v>4</v>
          </cell>
          <cell r="Q309">
            <v>0</v>
          </cell>
          <cell r="R309" t="str">
            <v/>
          </cell>
          <cell r="S309">
            <v>0</v>
          </cell>
          <cell r="T309" t="str">
            <v xml:space="preserve"> </v>
          </cell>
          <cell r="U309" t="str">
            <v xml:space="preserve"> </v>
          </cell>
          <cell r="V309" t="str">
            <v xml:space="preserve"> 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 t="str">
            <v>Comunidad</v>
          </cell>
          <cell r="AC309">
            <v>428</v>
          </cell>
          <cell r="AD309">
            <v>0</v>
          </cell>
          <cell r="AE309" t="str">
            <v>A</v>
          </cell>
          <cell r="AF309">
            <v>0</v>
          </cell>
        </row>
        <row r="310">
          <cell r="B310">
            <v>307</v>
          </cell>
          <cell r="C310">
            <v>704486026</v>
          </cell>
          <cell r="D310" t="str">
            <v>RIVERA AGUILAR ROBERTO CARLOS</v>
          </cell>
          <cell r="E310">
            <v>39942</v>
          </cell>
          <cell r="F310">
            <v>0</v>
          </cell>
          <cell r="G310" t="str">
            <v>Obrero comunidad</v>
          </cell>
          <cell r="H310">
            <v>0</v>
          </cell>
          <cell r="I310">
            <v>0</v>
          </cell>
          <cell r="J310">
            <v>0</v>
          </cell>
          <cell r="K310">
            <v>218.01</v>
          </cell>
          <cell r="L310">
            <v>0.2</v>
          </cell>
          <cell r="M310">
            <v>43.602000000000004</v>
          </cell>
          <cell r="N310">
            <v>8</v>
          </cell>
          <cell r="O310">
            <v>22</v>
          </cell>
          <cell r="P310">
            <v>4</v>
          </cell>
          <cell r="Q310">
            <v>0</v>
          </cell>
          <cell r="R310" t="str">
            <v/>
          </cell>
          <cell r="S310">
            <v>0</v>
          </cell>
          <cell r="T310" t="str">
            <v xml:space="preserve"> </v>
          </cell>
          <cell r="U310" t="str">
            <v xml:space="preserve"> </v>
          </cell>
          <cell r="V310" t="str">
            <v xml:space="preserve"> 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 t="str">
            <v>Comunidad</v>
          </cell>
          <cell r="AC310">
            <v>428</v>
          </cell>
          <cell r="AD310">
            <v>0</v>
          </cell>
          <cell r="AE310" t="str">
            <v>A</v>
          </cell>
          <cell r="AF310">
            <v>0</v>
          </cell>
        </row>
        <row r="311">
          <cell r="B311">
            <v>308</v>
          </cell>
          <cell r="C311">
            <v>705162725</v>
          </cell>
          <cell r="D311" t="str">
            <v>CALDERON AGUILAR YURI NATALI</v>
          </cell>
          <cell r="E311">
            <v>39942</v>
          </cell>
          <cell r="F311">
            <v>0</v>
          </cell>
          <cell r="G311" t="str">
            <v>Paletera Comunidad</v>
          </cell>
          <cell r="H311">
            <v>0</v>
          </cell>
          <cell r="I311">
            <v>0</v>
          </cell>
          <cell r="J311">
            <v>0</v>
          </cell>
          <cell r="K311">
            <v>218.01</v>
          </cell>
          <cell r="L311">
            <v>0.2</v>
          </cell>
          <cell r="M311">
            <v>43.602000000000004</v>
          </cell>
          <cell r="N311">
            <v>8</v>
          </cell>
          <cell r="O311">
            <v>22</v>
          </cell>
          <cell r="P311">
            <v>4</v>
          </cell>
          <cell r="Q311">
            <v>0</v>
          </cell>
          <cell r="R311" t="str">
            <v/>
          </cell>
          <cell r="S311">
            <v>0</v>
          </cell>
          <cell r="T311" t="str">
            <v xml:space="preserve"> </v>
          </cell>
          <cell r="U311" t="str">
            <v xml:space="preserve"> </v>
          </cell>
          <cell r="V311" t="str">
            <v xml:space="preserve"> 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 t="str">
            <v>A</v>
          </cell>
          <cell r="AF311">
            <v>0</v>
          </cell>
        </row>
        <row r="312">
          <cell r="B312">
            <v>309</v>
          </cell>
          <cell r="C312">
            <v>1712040730</v>
          </cell>
          <cell r="D312" t="str">
            <v>BENITEZ NUÑEZ WILMER MARCELO</v>
          </cell>
          <cell r="E312">
            <v>39944</v>
          </cell>
          <cell r="F312">
            <v>0</v>
          </cell>
          <cell r="G312" t="str">
            <v>Asistente de RRHH</v>
          </cell>
          <cell r="H312">
            <v>0</v>
          </cell>
          <cell r="I312">
            <v>0</v>
          </cell>
          <cell r="J312">
            <v>0</v>
          </cell>
          <cell r="K312">
            <v>700</v>
          </cell>
          <cell r="L312">
            <v>0</v>
          </cell>
          <cell r="M312">
            <v>0</v>
          </cell>
          <cell r="N312">
            <v>24</v>
          </cell>
          <cell r="O312">
            <v>30</v>
          </cell>
          <cell r="P312">
            <v>0</v>
          </cell>
          <cell r="Q312" t="str">
            <v>BANCO DEL PICHINCHA</v>
          </cell>
          <cell r="R312">
            <v>10</v>
          </cell>
          <cell r="S312" t="str">
            <v>AHO</v>
          </cell>
          <cell r="T312">
            <v>3233915400</v>
          </cell>
          <cell r="U312" t="str">
            <v>BENITEZ NUÑEZ WILMER MARCELO</v>
          </cell>
          <cell r="V312">
            <v>1712040730</v>
          </cell>
          <cell r="W312">
            <v>27290</v>
          </cell>
          <cell r="X312" t="str">
            <v>PICHINCHA</v>
          </cell>
          <cell r="Y312" t="str">
            <v>QUITO</v>
          </cell>
          <cell r="Z312" t="str">
            <v>SEVILLA N24-558 Y VIZCAYA</v>
          </cell>
          <cell r="AA312">
            <v>26006223</v>
          </cell>
          <cell r="AB312">
            <v>0</v>
          </cell>
          <cell r="AC312">
            <v>2000</v>
          </cell>
          <cell r="AD312">
            <v>0</v>
          </cell>
          <cell r="AE312" t="str">
            <v>A</v>
          </cell>
          <cell r="AF312">
            <v>0</v>
          </cell>
        </row>
        <row r="313">
          <cell r="B313">
            <v>310</v>
          </cell>
          <cell r="C313">
            <v>1704929361</v>
          </cell>
          <cell r="D313" t="str">
            <v>CASTILLO ABENDAÑO HERNAN ALCIVAR</v>
          </cell>
          <cell r="E313">
            <v>39934</v>
          </cell>
          <cell r="F313">
            <v>0</v>
          </cell>
          <cell r="G313" t="str">
            <v>Mensajero</v>
          </cell>
          <cell r="H313">
            <v>0</v>
          </cell>
          <cell r="I313" t="str">
            <v>SI</v>
          </cell>
          <cell r="J313" t="str">
            <v>IESS</v>
          </cell>
          <cell r="K313">
            <v>380</v>
          </cell>
          <cell r="L313">
            <v>0</v>
          </cell>
          <cell r="M313">
            <v>0</v>
          </cell>
          <cell r="N313">
            <v>24</v>
          </cell>
          <cell r="O313">
            <v>30</v>
          </cell>
          <cell r="P313">
            <v>0</v>
          </cell>
          <cell r="Q313" t="str">
            <v>BANCO DEL PICHINCHA</v>
          </cell>
          <cell r="R313">
            <v>10</v>
          </cell>
          <cell r="S313" t="str">
            <v>AHO</v>
          </cell>
          <cell r="T313">
            <v>4570697300</v>
          </cell>
          <cell r="U313" t="str">
            <v>CASTILLO ABENDAÑO HERNAN ALCIVAR</v>
          </cell>
          <cell r="V313">
            <v>1704929361</v>
          </cell>
          <cell r="W313">
            <v>19259</v>
          </cell>
          <cell r="X313" t="str">
            <v>PICHINCHA</v>
          </cell>
          <cell r="Y313" t="str">
            <v>QUITO</v>
          </cell>
          <cell r="Z313" t="str">
            <v>EL CONDADO COLINAS DEL NORTE MZ. B31  LT 32</v>
          </cell>
          <cell r="AA313">
            <v>98047169</v>
          </cell>
          <cell r="AB313">
            <v>0</v>
          </cell>
          <cell r="AC313">
            <v>2000</v>
          </cell>
          <cell r="AD313">
            <v>0</v>
          </cell>
          <cell r="AE313" t="str">
            <v>A</v>
          </cell>
          <cell r="AF313">
            <v>0</v>
          </cell>
        </row>
        <row r="314">
          <cell r="B314">
            <v>311</v>
          </cell>
          <cell r="C314">
            <v>1716693070</v>
          </cell>
          <cell r="D314" t="str">
            <v>ALDAZ APOLO BYRON ESTEBAN</v>
          </cell>
          <cell r="E314">
            <v>39940</v>
          </cell>
          <cell r="F314">
            <v>0</v>
          </cell>
          <cell r="G314" t="str">
            <v>Asistente de Contabilidad</v>
          </cell>
          <cell r="H314">
            <v>0</v>
          </cell>
          <cell r="I314">
            <v>0</v>
          </cell>
          <cell r="J314">
            <v>0</v>
          </cell>
          <cell r="K314">
            <v>280</v>
          </cell>
          <cell r="L314">
            <v>0</v>
          </cell>
          <cell r="M314">
            <v>0</v>
          </cell>
          <cell r="N314">
            <v>24</v>
          </cell>
          <cell r="O314">
            <v>30</v>
          </cell>
          <cell r="P314">
            <v>0</v>
          </cell>
          <cell r="Q314" t="str">
            <v>BANCO DE LA PRODUCCION</v>
          </cell>
          <cell r="R314">
            <v>36</v>
          </cell>
          <cell r="S314" t="str">
            <v>AHO</v>
          </cell>
          <cell r="T314">
            <v>12000155646</v>
          </cell>
          <cell r="U314" t="str">
            <v>ALDAZ APOLO BYRON ESTEBAN</v>
          </cell>
          <cell r="V314">
            <v>1716693070</v>
          </cell>
          <cell r="W314">
            <v>31794</v>
          </cell>
          <cell r="X314" t="str">
            <v>PICHINCHA</v>
          </cell>
          <cell r="Y314" t="str">
            <v>QUITO</v>
          </cell>
          <cell r="Z314" t="str">
            <v>CONOCOTO CONJUNTO EL DORADO CASA 8</v>
          </cell>
          <cell r="AA314">
            <v>22341937</v>
          </cell>
          <cell r="AB314">
            <v>0</v>
          </cell>
          <cell r="AC314">
            <v>2000</v>
          </cell>
          <cell r="AD314">
            <v>0</v>
          </cell>
          <cell r="AE314" t="str">
            <v>A</v>
          </cell>
          <cell r="AF314">
            <v>0</v>
          </cell>
        </row>
        <row r="315">
          <cell r="B315">
            <v>312</v>
          </cell>
          <cell r="C315">
            <v>1703938959</v>
          </cell>
          <cell r="D315" t="str">
            <v>BAROJA VALENCIA HORLANDO BLADIMIR</v>
          </cell>
          <cell r="E315">
            <v>39946</v>
          </cell>
          <cell r="F315">
            <v>0</v>
          </cell>
          <cell r="G315" t="str">
            <v>Op. De Side Boom</v>
          </cell>
          <cell r="H315">
            <v>0</v>
          </cell>
          <cell r="I315">
            <v>0</v>
          </cell>
          <cell r="J315">
            <v>0</v>
          </cell>
          <cell r="K315">
            <v>566.98</v>
          </cell>
          <cell r="L315">
            <v>0.2</v>
          </cell>
          <cell r="M315">
            <v>113.39600000000002</v>
          </cell>
          <cell r="N315">
            <v>8</v>
          </cell>
          <cell r="O315">
            <v>22</v>
          </cell>
          <cell r="P315">
            <v>0</v>
          </cell>
          <cell r="Q315">
            <v>0</v>
          </cell>
          <cell r="R315" t="str">
            <v/>
          </cell>
          <cell r="S315">
            <v>0</v>
          </cell>
          <cell r="T315" t="str">
            <v xml:space="preserve"> </v>
          </cell>
          <cell r="U315" t="str">
            <v xml:space="preserve"> </v>
          </cell>
          <cell r="V315" t="str">
            <v xml:space="preserve"> 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 t="str">
            <v>A</v>
          </cell>
          <cell r="AF315">
            <v>0</v>
          </cell>
        </row>
        <row r="316">
          <cell r="B316">
            <v>313</v>
          </cell>
          <cell r="C316">
            <v>1600378531</v>
          </cell>
          <cell r="D316" t="str">
            <v>MEDINA MARTINEZ ANGEL ORLANDO</v>
          </cell>
          <cell r="E316">
            <v>39945</v>
          </cell>
          <cell r="F316">
            <v>0</v>
          </cell>
          <cell r="G316" t="str">
            <v>Administrador de campo</v>
          </cell>
          <cell r="H316">
            <v>0</v>
          </cell>
          <cell r="I316">
            <v>0</v>
          </cell>
          <cell r="J316">
            <v>0</v>
          </cell>
          <cell r="K316">
            <v>938.52</v>
          </cell>
          <cell r="L316">
            <v>0.2</v>
          </cell>
          <cell r="M316">
            <v>187.70400000000001</v>
          </cell>
          <cell r="N316">
            <v>24</v>
          </cell>
          <cell r="O316">
            <v>22</v>
          </cell>
          <cell r="P316">
            <v>0</v>
          </cell>
          <cell r="Q316" t="str">
            <v>BANCO DEL PICHINCHA</v>
          </cell>
          <cell r="R316">
            <v>10</v>
          </cell>
          <cell r="S316" t="str">
            <v>AHO</v>
          </cell>
          <cell r="T316">
            <v>4799912600</v>
          </cell>
          <cell r="U316" t="str">
            <v>MEDINA MARTINEZ ANGEL ORLANDO</v>
          </cell>
          <cell r="V316">
            <v>1600378531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428</v>
          </cell>
          <cell r="AD316">
            <v>0</v>
          </cell>
          <cell r="AE316" t="str">
            <v>A</v>
          </cell>
          <cell r="AF316">
            <v>0</v>
          </cell>
        </row>
        <row r="317">
          <cell r="B317">
            <v>314</v>
          </cell>
          <cell r="C317">
            <v>1801812700</v>
          </cell>
          <cell r="D317" t="str">
            <v>LEON CRUZ CARLOS ANTONIO</v>
          </cell>
          <cell r="E317">
            <v>39955</v>
          </cell>
          <cell r="F317">
            <v>0</v>
          </cell>
          <cell r="G317" t="str">
            <v>Op. De Excavadora</v>
          </cell>
          <cell r="H317">
            <v>0</v>
          </cell>
          <cell r="I317">
            <v>0</v>
          </cell>
          <cell r="J317">
            <v>0</v>
          </cell>
          <cell r="K317">
            <v>548.69000000000005</v>
          </cell>
          <cell r="L317">
            <v>0.2</v>
          </cell>
          <cell r="M317">
            <v>109.73800000000001</v>
          </cell>
          <cell r="N317">
            <v>8</v>
          </cell>
          <cell r="O317">
            <v>22</v>
          </cell>
          <cell r="P317">
            <v>0</v>
          </cell>
          <cell r="Q317">
            <v>0</v>
          </cell>
          <cell r="R317" t="str">
            <v/>
          </cell>
          <cell r="S317">
            <v>0</v>
          </cell>
          <cell r="T317" t="str">
            <v xml:space="preserve"> </v>
          </cell>
          <cell r="U317" t="str">
            <v xml:space="preserve"> </v>
          </cell>
          <cell r="V317" t="str">
            <v xml:space="preserve"> 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 t="str">
            <v>A</v>
          </cell>
          <cell r="AF317">
            <v>0</v>
          </cell>
        </row>
        <row r="318">
          <cell r="B318">
            <v>315</v>
          </cell>
          <cell r="C318">
            <v>703155481</v>
          </cell>
          <cell r="D318" t="str">
            <v>PINARGOTE CEDEÑO EMERSON FERNANDO</v>
          </cell>
          <cell r="E318">
            <v>39951</v>
          </cell>
          <cell r="F318">
            <v>0</v>
          </cell>
          <cell r="G318" t="str">
            <v>Obrero comunidad</v>
          </cell>
          <cell r="H318">
            <v>0</v>
          </cell>
          <cell r="I318">
            <v>0</v>
          </cell>
          <cell r="J318">
            <v>0</v>
          </cell>
          <cell r="K318">
            <v>218.01</v>
          </cell>
          <cell r="L318">
            <v>0.2</v>
          </cell>
          <cell r="M318">
            <v>43.602000000000004</v>
          </cell>
          <cell r="N318">
            <v>8</v>
          </cell>
          <cell r="O318">
            <v>22</v>
          </cell>
          <cell r="P318">
            <v>4</v>
          </cell>
          <cell r="Q318">
            <v>0</v>
          </cell>
          <cell r="R318" t="str">
            <v/>
          </cell>
          <cell r="S318">
            <v>0</v>
          </cell>
          <cell r="T318" t="str">
            <v xml:space="preserve"> </v>
          </cell>
          <cell r="U318" t="str">
            <v xml:space="preserve"> </v>
          </cell>
          <cell r="V318" t="str">
            <v xml:space="preserve"> 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>A</v>
          </cell>
          <cell r="AF318">
            <v>0</v>
          </cell>
        </row>
        <row r="319">
          <cell r="B319">
            <v>316</v>
          </cell>
          <cell r="C319">
            <v>200724730</v>
          </cell>
          <cell r="D319" t="str">
            <v>CHIMBORAZO VERDEZOTO SEGUNDO LIGORIO</v>
          </cell>
          <cell r="E319">
            <v>39934</v>
          </cell>
          <cell r="F319">
            <v>0</v>
          </cell>
          <cell r="G319" t="str">
            <v>Guardia comunidad</v>
          </cell>
          <cell r="H319">
            <v>0</v>
          </cell>
          <cell r="I319">
            <v>0</v>
          </cell>
          <cell r="J319">
            <v>0</v>
          </cell>
          <cell r="K319">
            <v>218.01</v>
          </cell>
          <cell r="L319">
            <v>0.2</v>
          </cell>
          <cell r="M319">
            <v>43.602000000000004</v>
          </cell>
          <cell r="N319">
            <v>8</v>
          </cell>
          <cell r="O319">
            <v>22</v>
          </cell>
          <cell r="P319">
            <v>4</v>
          </cell>
          <cell r="Q319">
            <v>0</v>
          </cell>
          <cell r="R319" t="str">
            <v/>
          </cell>
          <cell r="S319">
            <v>0</v>
          </cell>
          <cell r="T319" t="str">
            <v xml:space="preserve"> </v>
          </cell>
          <cell r="U319" t="str">
            <v xml:space="preserve"> </v>
          </cell>
          <cell r="V319" t="str">
            <v xml:space="preserve"> 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428</v>
          </cell>
          <cell r="AD319">
            <v>0</v>
          </cell>
          <cell r="AE319" t="str">
            <v>A</v>
          </cell>
          <cell r="AF319">
            <v>0</v>
          </cell>
        </row>
        <row r="320">
          <cell r="B320">
            <v>317</v>
          </cell>
          <cell r="C320">
            <v>1705066593</v>
          </cell>
          <cell r="D320" t="str">
            <v>GUTIERREZ PAREDES ANGEL TOBIAS</v>
          </cell>
          <cell r="E320">
            <v>39939</v>
          </cell>
          <cell r="F320">
            <v>0</v>
          </cell>
          <cell r="G320" t="str">
            <v>Chofer VL</v>
          </cell>
          <cell r="H320">
            <v>0</v>
          </cell>
          <cell r="I320">
            <v>0</v>
          </cell>
          <cell r="J320">
            <v>0</v>
          </cell>
          <cell r="K320">
            <v>350</v>
          </cell>
          <cell r="L320">
            <v>0</v>
          </cell>
          <cell r="M320">
            <v>0</v>
          </cell>
          <cell r="N320">
            <v>24</v>
          </cell>
          <cell r="O320">
            <v>30</v>
          </cell>
          <cell r="P320">
            <v>0</v>
          </cell>
          <cell r="Q320" t="str">
            <v>BANCO DEL PICHINCHA</v>
          </cell>
          <cell r="R320">
            <v>10</v>
          </cell>
          <cell r="S320" t="str">
            <v>AHO</v>
          </cell>
          <cell r="T320">
            <v>4606404100</v>
          </cell>
          <cell r="U320" t="str">
            <v>GUTIERREZ PAREDES ANGEL TOBIAS</v>
          </cell>
          <cell r="V320">
            <v>1705066593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2000</v>
          </cell>
          <cell r="AD320">
            <v>0</v>
          </cell>
          <cell r="AE320" t="str">
            <v>A</v>
          </cell>
          <cell r="AF320">
            <v>0</v>
          </cell>
        </row>
        <row r="321">
          <cell r="B321">
            <v>318</v>
          </cell>
          <cell r="C321">
            <v>1707276075</v>
          </cell>
          <cell r="D321" t="str">
            <v>MARTINEZ MOREJON FREDDY ALFONSO</v>
          </cell>
          <cell r="E321">
            <v>39981</v>
          </cell>
          <cell r="F321">
            <v>0</v>
          </cell>
          <cell r="G321" t="str">
            <v>Control de Proyecto</v>
          </cell>
          <cell r="H321">
            <v>0</v>
          </cell>
          <cell r="I321">
            <v>0</v>
          </cell>
          <cell r="J321">
            <v>0</v>
          </cell>
          <cell r="K321">
            <v>1400</v>
          </cell>
          <cell r="L321">
            <v>0</v>
          </cell>
          <cell r="M321">
            <v>0</v>
          </cell>
          <cell r="N321">
            <v>24</v>
          </cell>
          <cell r="O321">
            <v>30</v>
          </cell>
          <cell r="P321">
            <v>0</v>
          </cell>
          <cell r="Q321" t="str">
            <v>BANCO DE LA PRODUCCION</v>
          </cell>
          <cell r="R321">
            <v>36</v>
          </cell>
          <cell r="S321" t="str">
            <v>AHO</v>
          </cell>
          <cell r="T321">
            <v>12007051544</v>
          </cell>
          <cell r="U321" t="str">
            <v>MARTINEZ MOREJON FREDDY ALFONSO</v>
          </cell>
          <cell r="V321">
            <v>1707276075</v>
          </cell>
          <cell r="W321">
            <v>22715</v>
          </cell>
          <cell r="X321" t="str">
            <v>PICHINCHA</v>
          </cell>
          <cell r="Y321" t="str">
            <v>QUITO</v>
          </cell>
          <cell r="Z321" t="str">
            <v>HUIGRA SMZ 6 LOTE 1</v>
          </cell>
          <cell r="AA321">
            <v>2962474</v>
          </cell>
          <cell r="AB321">
            <v>0</v>
          </cell>
          <cell r="AC321">
            <v>428</v>
          </cell>
          <cell r="AD321">
            <v>0</v>
          </cell>
          <cell r="AE321" t="str">
            <v>A</v>
          </cell>
          <cell r="AF321">
            <v>0</v>
          </cell>
        </row>
        <row r="322">
          <cell r="B322">
            <v>319</v>
          </cell>
          <cell r="C322">
            <v>1600389710</v>
          </cell>
          <cell r="D322" t="str">
            <v>ALDAZ GUANO EDGAR MARCELO</v>
          </cell>
          <cell r="E322">
            <v>39965</v>
          </cell>
          <cell r="F322">
            <v>0</v>
          </cell>
          <cell r="G322" t="str">
            <v>Administrador de campo</v>
          </cell>
          <cell r="H322">
            <v>0</v>
          </cell>
          <cell r="I322">
            <v>0</v>
          </cell>
          <cell r="J322">
            <v>0</v>
          </cell>
          <cell r="K322">
            <v>836.38</v>
          </cell>
          <cell r="L322">
            <v>0.2</v>
          </cell>
          <cell r="M322">
            <v>167.27600000000001</v>
          </cell>
          <cell r="N322">
            <v>24</v>
          </cell>
          <cell r="O322">
            <v>22</v>
          </cell>
          <cell r="P322">
            <v>0</v>
          </cell>
          <cell r="Q322" t="str">
            <v>BANCO INTERNACIONAL</v>
          </cell>
          <cell r="R322">
            <v>32</v>
          </cell>
          <cell r="S322" t="str">
            <v>AHO</v>
          </cell>
          <cell r="T322">
            <v>854665</v>
          </cell>
          <cell r="U322" t="str">
            <v>ALDAZ GUANO EDGAR MARCELO</v>
          </cell>
          <cell r="V322">
            <v>1600389710</v>
          </cell>
          <cell r="W322">
            <v>29413</v>
          </cell>
          <cell r="X322">
            <v>0</v>
          </cell>
          <cell r="Y322" t="str">
            <v>MERA</v>
          </cell>
          <cell r="Z322" t="str">
            <v>JUAN MONTALVO (MERA)</v>
          </cell>
          <cell r="AA322" t="str">
            <v>085650536</v>
          </cell>
          <cell r="AB322">
            <v>0</v>
          </cell>
          <cell r="AC322">
            <v>428</v>
          </cell>
          <cell r="AD322">
            <v>0</v>
          </cell>
          <cell r="AE322" t="str">
            <v>A</v>
          </cell>
          <cell r="AF322">
            <v>0</v>
          </cell>
        </row>
        <row r="323">
          <cell r="B323">
            <v>320</v>
          </cell>
          <cell r="C323">
            <v>1708983984</v>
          </cell>
          <cell r="D323" t="str">
            <v>SANCHEZ ROMERO PABLO EDUARDO</v>
          </cell>
          <cell r="E323">
            <v>39988</v>
          </cell>
          <cell r="F323">
            <v>0</v>
          </cell>
          <cell r="G323" t="str">
            <v>Ay. Bodega</v>
          </cell>
          <cell r="H323">
            <v>0</v>
          </cell>
          <cell r="I323">
            <v>0</v>
          </cell>
          <cell r="J323">
            <v>0</v>
          </cell>
          <cell r="K323">
            <v>500</v>
          </cell>
          <cell r="L323">
            <v>0</v>
          </cell>
          <cell r="M323">
            <v>0</v>
          </cell>
          <cell r="N323">
            <v>24</v>
          </cell>
          <cell r="O323">
            <v>30</v>
          </cell>
          <cell r="P323">
            <v>0</v>
          </cell>
          <cell r="Q323" t="str">
            <v>BANCO INTERNACIONAL</v>
          </cell>
          <cell r="R323">
            <v>32</v>
          </cell>
          <cell r="S323" t="str">
            <v>AHO</v>
          </cell>
          <cell r="T323">
            <v>420719418</v>
          </cell>
          <cell r="U323" t="str">
            <v>SANCHEZ ROMERO PABLO EDUARDO</v>
          </cell>
          <cell r="V323">
            <v>1708983984</v>
          </cell>
          <cell r="W323">
            <v>24773</v>
          </cell>
          <cell r="X323" t="str">
            <v>PICHINCHA</v>
          </cell>
          <cell r="Y323" t="str">
            <v>QUITO</v>
          </cell>
          <cell r="Z323" t="str">
            <v>CONJ. ARCOS DEL NORTE CASA #56</v>
          </cell>
          <cell r="AA323">
            <v>2428911</v>
          </cell>
          <cell r="AB323">
            <v>0</v>
          </cell>
          <cell r="AC323">
            <v>2000</v>
          </cell>
          <cell r="AD323">
            <v>0</v>
          </cell>
          <cell r="AE323" t="str">
            <v>A</v>
          </cell>
          <cell r="AF323">
            <v>0</v>
          </cell>
        </row>
        <row r="324">
          <cell r="B324">
            <v>321</v>
          </cell>
          <cell r="C324">
            <v>1716851629</v>
          </cell>
          <cell r="D324" t="str">
            <v>BARCENES CEDEÑO LILIANA JUDITH</v>
          </cell>
          <cell r="E324">
            <v>39968</v>
          </cell>
          <cell r="F324">
            <v>0</v>
          </cell>
          <cell r="G324" t="str">
            <v>Auxiliar de Contabilidad</v>
          </cell>
          <cell r="H324">
            <v>0</v>
          </cell>
          <cell r="I324">
            <v>0</v>
          </cell>
          <cell r="J324">
            <v>0</v>
          </cell>
          <cell r="K324">
            <v>300</v>
          </cell>
          <cell r="L324">
            <v>0</v>
          </cell>
          <cell r="M324">
            <v>0</v>
          </cell>
          <cell r="N324">
            <v>24</v>
          </cell>
          <cell r="O324">
            <v>30</v>
          </cell>
          <cell r="P324">
            <v>0</v>
          </cell>
          <cell r="Q324" t="str">
            <v>MUTUALISTA PICHINCHA</v>
          </cell>
          <cell r="R324">
            <v>238</v>
          </cell>
          <cell r="S324" t="str">
            <v>AHO</v>
          </cell>
          <cell r="T324">
            <v>11376025</v>
          </cell>
          <cell r="U324" t="str">
            <v>BARCENES CEDEÑO LILIANA JUDITH</v>
          </cell>
          <cell r="V324">
            <v>1716851629</v>
          </cell>
          <cell r="W324">
            <v>30109</v>
          </cell>
          <cell r="X324" t="str">
            <v>PICHINCHA</v>
          </cell>
          <cell r="Y324" t="str">
            <v>P. V. MALDONADO</v>
          </cell>
          <cell r="Z324" t="str">
            <v>CAMILO OREJUELA (CAMAL METROPOLITANO)</v>
          </cell>
          <cell r="AA324" t="str">
            <v>085669922</v>
          </cell>
          <cell r="AB324">
            <v>0</v>
          </cell>
          <cell r="AC324">
            <v>2000</v>
          </cell>
          <cell r="AD324">
            <v>0</v>
          </cell>
          <cell r="AE324" t="str">
            <v>A</v>
          </cell>
          <cell r="AF324">
            <v>0</v>
          </cell>
        </row>
        <row r="325">
          <cell r="B325">
            <v>322</v>
          </cell>
          <cell r="C325">
            <v>400545984</v>
          </cell>
          <cell r="D325" t="str">
            <v>ALVAREZ VITERI MILTON HENRY</v>
          </cell>
          <cell r="E325">
            <v>39992</v>
          </cell>
          <cell r="F325">
            <v>0</v>
          </cell>
          <cell r="G325" t="str">
            <v>Supervisor HES</v>
          </cell>
          <cell r="H325">
            <v>0</v>
          </cell>
          <cell r="I325">
            <v>0</v>
          </cell>
          <cell r="J325">
            <v>0</v>
          </cell>
          <cell r="K325">
            <v>1500</v>
          </cell>
          <cell r="L325">
            <v>0.2</v>
          </cell>
          <cell r="M325">
            <v>300</v>
          </cell>
          <cell r="N325">
            <v>24</v>
          </cell>
          <cell r="O325">
            <v>22</v>
          </cell>
          <cell r="P325">
            <v>0</v>
          </cell>
          <cell r="Q325" t="str">
            <v>BANCO DE LA PRODUCCION</v>
          </cell>
          <cell r="R325">
            <v>36</v>
          </cell>
          <cell r="S325" t="str">
            <v>AHO</v>
          </cell>
          <cell r="T325">
            <v>12008058720</v>
          </cell>
          <cell r="U325" t="str">
            <v>ALVAREZ VITERI MILTON HENRY</v>
          </cell>
          <cell r="V325" t="str">
            <v>0400545984</v>
          </cell>
          <cell r="W325">
            <v>21943</v>
          </cell>
          <cell r="X325" t="str">
            <v>CARCHI</v>
          </cell>
          <cell r="Y325" t="str">
            <v>TULCAN</v>
          </cell>
          <cell r="Z325" t="str">
            <v>VERACRUZ Y REPUBLICA</v>
          </cell>
          <cell r="AA325">
            <v>2467839</v>
          </cell>
          <cell r="AB325">
            <v>0</v>
          </cell>
          <cell r="AC325">
            <v>428</v>
          </cell>
          <cell r="AD325">
            <v>0</v>
          </cell>
          <cell r="AE325" t="str">
            <v>A</v>
          </cell>
          <cell r="AF325">
            <v>0</v>
          </cell>
        </row>
        <row r="326">
          <cell r="B326">
            <v>323</v>
          </cell>
          <cell r="C326">
            <v>1303645137</v>
          </cell>
          <cell r="D326" t="str">
            <v>ALMEIDA VELASQUEZ HECTOR ANIBAL</v>
          </cell>
          <cell r="E326">
            <v>39993</v>
          </cell>
          <cell r="F326">
            <v>0</v>
          </cell>
          <cell r="G326" t="str">
            <v>R. Comunitarias</v>
          </cell>
          <cell r="H326">
            <v>0</v>
          </cell>
          <cell r="I326">
            <v>0</v>
          </cell>
          <cell r="J326">
            <v>0</v>
          </cell>
          <cell r="K326">
            <v>1250</v>
          </cell>
          <cell r="L326">
            <v>0.2</v>
          </cell>
          <cell r="M326">
            <v>250</v>
          </cell>
          <cell r="N326">
            <v>24</v>
          </cell>
          <cell r="O326">
            <v>22</v>
          </cell>
          <cell r="P326">
            <v>0</v>
          </cell>
          <cell r="Q326" t="str">
            <v>BANCO DEL PICHINCHA</v>
          </cell>
          <cell r="R326">
            <v>10</v>
          </cell>
          <cell r="S326" t="str">
            <v>CTE</v>
          </cell>
          <cell r="T326">
            <v>3163609604</v>
          </cell>
          <cell r="U326" t="str">
            <v>ALMEIDA VELASQUEZ HECTOR ANIBAL</v>
          </cell>
          <cell r="V326">
            <v>1303645137</v>
          </cell>
          <cell r="W326">
            <v>22812</v>
          </cell>
          <cell r="X326" t="str">
            <v>MANABI</v>
          </cell>
          <cell r="Y326" t="str">
            <v>TOSAGUA</v>
          </cell>
          <cell r="Z326" t="str">
            <v>STO. DGO. COLORADOS, LOS ROSALES II  15-C7</v>
          </cell>
          <cell r="AA326">
            <v>3706104</v>
          </cell>
          <cell r="AB326">
            <v>0</v>
          </cell>
          <cell r="AC326">
            <v>428</v>
          </cell>
          <cell r="AD326">
            <v>0</v>
          </cell>
          <cell r="AE326" t="str">
            <v>A</v>
          </cell>
          <cell r="AF326">
            <v>0</v>
          </cell>
        </row>
        <row r="327">
          <cell r="B327">
            <v>324</v>
          </cell>
          <cell r="C327">
            <v>2100482567</v>
          </cell>
          <cell r="D327" t="str">
            <v>DOMINGUEZ ZURITA TELMO BAYARDO</v>
          </cell>
          <cell r="E327">
            <v>39980</v>
          </cell>
          <cell r="F327">
            <v>0</v>
          </cell>
          <cell r="G327" t="str">
            <v>Obrero comunidad</v>
          </cell>
          <cell r="H327">
            <v>0</v>
          </cell>
          <cell r="I327">
            <v>0</v>
          </cell>
          <cell r="J327">
            <v>0</v>
          </cell>
          <cell r="K327">
            <v>218.01</v>
          </cell>
          <cell r="L327">
            <v>0.2</v>
          </cell>
          <cell r="M327">
            <v>43.602000000000004</v>
          </cell>
          <cell r="N327">
            <v>8</v>
          </cell>
          <cell r="O327">
            <v>22</v>
          </cell>
          <cell r="P327">
            <v>4</v>
          </cell>
          <cell r="Q327">
            <v>0</v>
          </cell>
          <cell r="R327" t="str">
            <v/>
          </cell>
          <cell r="S327">
            <v>0</v>
          </cell>
          <cell r="T327" t="str">
            <v xml:space="preserve"> </v>
          </cell>
          <cell r="U327" t="str">
            <v xml:space="preserve"> </v>
          </cell>
          <cell r="V327" t="str">
            <v xml:space="preserve"> 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428</v>
          </cell>
          <cell r="AD327">
            <v>0</v>
          </cell>
          <cell r="AE327" t="str">
            <v>A</v>
          </cell>
          <cell r="AF327">
            <v>0</v>
          </cell>
        </row>
        <row r="328">
          <cell r="B328">
            <v>325</v>
          </cell>
          <cell r="C328">
            <v>2100348370</v>
          </cell>
          <cell r="D328" t="str">
            <v>ETSA ENSAKUA JOSE ALBINO</v>
          </cell>
          <cell r="E328">
            <v>39988</v>
          </cell>
          <cell r="F328">
            <v>0</v>
          </cell>
          <cell r="G328" t="str">
            <v>Amolador / Esmerilador</v>
          </cell>
          <cell r="H328">
            <v>0</v>
          </cell>
          <cell r="I328">
            <v>0</v>
          </cell>
          <cell r="J328">
            <v>0</v>
          </cell>
          <cell r="K328">
            <v>357.95</v>
          </cell>
          <cell r="L328">
            <v>0.2</v>
          </cell>
          <cell r="M328">
            <v>71.59</v>
          </cell>
          <cell r="N328">
            <v>8</v>
          </cell>
          <cell r="O328">
            <v>22</v>
          </cell>
          <cell r="P328">
            <v>0</v>
          </cell>
          <cell r="Q328" t="str">
            <v>BANCO DEL PICHINCHA</v>
          </cell>
          <cell r="R328">
            <v>10</v>
          </cell>
          <cell r="S328" t="str">
            <v>VIR</v>
          </cell>
          <cell r="T328">
            <v>2100348370</v>
          </cell>
          <cell r="U328" t="str">
            <v>ETSA ENSAKUA JOSE ALBINO</v>
          </cell>
          <cell r="V328">
            <v>2100348370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428</v>
          </cell>
          <cell r="AD328">
            <v>0</v>
          </cell>
          <cell r="AE328" t="str">
            <v>A</v>
          </cell>
          <cell r="AF328">
            <v>0</v>
          </cell>
        </row>
        <row r="329">
          <cell r="B329">
            <v>326</v>
          </cell>
          <cell r="C329">
            <v>2200119689</v>
          </cell>
          <cell r="D329" t="str">
            <v>PUWANCHIR CAÑIRZA MILTON HERNAN</v>
          </cell>
          <cell r="E329">
            <v>39980</v>
          </cell>
          <cell r="F329">
            <v>0</v>
          </cell>
          <cell r="G329" t="str">
            <v>Obrero comunidad</v>
          </cell>
          <cell r="H329">
            <v>0</v>
          </cell>
          <cell r="I329">
            <v>0</v>
          </cell>
          <cell r="J329">
            <v>0</v>
          </cell>
          <cell r="K329">
            <v>218.01</v>
          </cell>
          <cell r="L329">
            <v>0.2</v>
          </cell>
          <cell r="M329">
            <v>43.602000000000004</v>
          </cell>
          <cell r="N329">
            <v>8</v>
          </cell>
          <cell r="O329">
            <v>22</v>
          </cell>
          <cell r="P329">
            <v>4</v>
          </cell>
          <cell r="Q329">
            <v>0</v>
          </cell>
          <cell r="R329" t="str">
            <v/>
          </cell>
          <cell r="S329">
            <v>0</v>
          </cell>
          <cell r="T329" t="str">
            <v xml:space="preserve"> </v>
          </cell>
          <cell r="U329" t="str">
            <v xml:space="preserve"> </v>
          </cell>
          <cell r="V329" t="str">
            <v xml:space="preserve"> 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428</v>
          </cell>
          <cell r="AD329">
            <v>0</v>
          </cell>
          <cell r="AE329" t="str">
            <v>A</v>
          </cell>
          <cell r="AF329">
            <v>0</v>
          </cell>
        </row>
        <row r="330">
          <cell r="B330">
            <v>327</v>
          </cell>
          <cell r="C330">
            <v>1704294576</v>
          </cell>
          <cell r="D330" t="str">
            <v>REQUELME BRAVO MIGUEL ANGEL</v>
          </cell>
          <cell r="E330">
            <v>39978</v>
          </cell>
          <cell r="F330">
            <v>0</v>
          </cell>
          <cell r="G330" t="str">
            <v>Obrero comunidad</v>
          </cell>
          <cell r="H330">
            <v>0</v>
          </cell>
          <cell r="I330">
            <v>0</v>
          </cell>
          <cell r="J330">
            <v>0</v>
          </cell>
          <cell r="K330">
            <v>218.01</v>
          </cell>
          <cell r="L330">
            <v>0.2</v>
          </cell>
          <cell r="M330">
            <v>43.602000000000004</v>
          </cell>
          <cell r="N330">
            <v>8</v>
          </cell>
          <cell r="O330">
            <v>22</v>
          </cell>
          <cell r="P330">
            <v>4</v>
          </cell>
          <cell r="Q330">
            <v>0</v>
          </cell>
          <cell r="R330" t="str">
            <v/>
          </cell>
          <cell r="S330">
            <v>0</v>
          </cell>
          <cell r="T330" t="str">
            <v xml:space="preserve"> </v>
          </cell>
          <cell r="U330" t="str">
            <v xml:space="preserve"> </v>
          </cell>
          <cell r="V330" t="str">
            <v xml:space="preserve"> 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428</v>
          </cell>
          <cell r="AD330">
            <v>0</v>
          </cell>
          <cell r="AE330" t="str">
            <v>A</v>
          </cell>
          <cell r="AF330">
            <v>0</v>
          </cell>
        </row>
        <row r="331">
          <cell r="B331">
            <v>328</v>
          </cell>
          <cell r="C331">
            <v>201354404</v>
          </cell>
          <cell r="D331" t="str">
            <v>RODRIGUEZ JIMENEZ KLEVER RAUL</v>
          </cell>
          <cell r="E331">
            <v>38869</v>
          </cell>
          <cell r="F331">
            <v>0</v>
          </cell>
          <cell r="G331" t="str">
            <v>Guardia comunidad</v>
          </cell>
          <cell r="H331">
            <v>0</v>
          </cell>
          <cell r="I331">
            <v>0</v>
          </cell>
          <cell r="J331">
            <v>0</v>
          </cell>
          <cell r="K331">
            <v>218.01</v>
          </cell>
          <cell r="L331">
            <v>0.2</v>
          </cell>
          <cell r="M331">
            <v>43.602000000000004</v>
          </cell>
          <cell r="N331">
            <v>8</v>
          </cell>
          <cell r="O331">
            <v>22</v>
          </cell>
          <cell r="P331">
            <v>4</v>
          </cell>
          <cell r="Q331">
            <v>0</v>
          </cell>
          <cell r="R331" t="str">
            <v/>
          </cell>
          <cell r="S331">
            <v>0</v>
          </cell>
          <cell r="T331" t="str">
            <v xml:space="preserve"> </v>
          </cell>
          <cell r="U331" t="str">
            <v xml:space="preserve"> </v>
          </cell>
          <cell r="V331" t="str">
            <v xml:space="preserve"> 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428</v>
          </cell>
          <cell r="AD331">
            <v>0</v>
          </cell>
          <cell r="AE331" t="str">
            <v>A</v>
          </cell>
          <cell r="AF331">
            <v>0</v>
          </cell>
        </row>
        <row r="332">
          <cell r="B332">
            <v>329</v>
          </cell>
          <cell r="C332">
            <v>2100541446</v>
          </cell>
          <cell r="D332" t="str">
            <v>TORRES GUERRERO LUIS OSWALDO</v>
          </cell>
          <cell r="E332">
            <v>39977</v>
          </cell>
          <cell r="F332">
            <v>0</v>
          </cell>
          <cell r="G332" t="str">
            <v>Op. De Excavadora</v>
          </cell>
          <cell r="H332">
            <v>0</v>
          </cell>
          <cell r="I332">
            <v>0</v>
          </cell>
          <cell r="J332">
            <v>0</v>
          </cell>
          <cell r="K332">
            <v>548.69000000000005</v>
          </cell>
          <cell r="L332">
            <v>0.2</v>
          </cell>
          <cell r="M332">
            <v>109.73800000000001</v>
          </cell>
          <cell r="N332">
            <v>8</v>
          </cell>
          <cell r="O332">
            <v>22</v>
          </cell>
          <cell r="P332">
            <v>0</v>
          </cell>
          <cell r="Q332">
            <v>0</v>
          </cell>
          <cell r="R332" t="str">
            <v/>
          </cell>
          <cell r="S332">
            <v>0</v>
          </cell>
          <cell r="T332" t="str">
            <v xml:space="preserve"> </v>
          </cell>
          <cell r="U332" t="str">
            <v xml:space="preserve"> </v>
          </cell>
          <cell r="V332" t="str">
            <v xml:space="preserve"> 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>A</v>
          </cell>
          <cell r="AF332">
            <v>0</v>
          </cell>
        </row>
        <row r="333">
          <cell r="B333">
            <v>330</v>
          </cell>
          <cell r="C333">
            <v>200904449</v>
          </cell>
          <cell r="D333" t="str">
            <v>VASCONEZ LEDESMA BENIGNO NAPOLEON</v>
          </cell>
          <cell r="E333">
            <v>39965</v>
          </cell>
          <cell r="F333">
            <v>0</v>
          </cell>
          <cell r="G333" t="str">
            <v>Guardia comunidad</v>
          </cell>
          <cell r="H333">
            <v>0</v>
          </cell>
          <cell r="I333">
            <v>0</v>
          </cell>
          <cell r="J333">
            <v>0</v>
          </cell>
          <cell r="K333">
            <v>218.01</v>
          </cell>
          <cell r="L333">
            <v>0.2</v>
          </cell>
          <cell r="M333">
            <v>43.602000000000004</v>
          </cell>
          <cell r="N333">
            <v>8</v>
          </cell>
          <cell r="O333">
            <v>22</v>
          </cell>
          <cell r="P333">
            <v>4</v>
          </cell>
          <cell r="Q333">
            <v>0</v>
          </cell>
          <cell r="R333" t="str">
            <v/>
          </cell>
          <cell r="S333">
            <v>0</v>
          </cell>
          <cell r="T333" t="str">
            <v xml:space="preserve"> </v>
          </cell>
          <cell r="U333" t="str">
            <v xml:space="preserve"> </v>
          </cell>
          <cell r="V333" t="str">
            <v xml:space="preserve"> 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428</v>
          </cell>
          <cell r="AD333">
            <v>0</v>
          </cell>
          <cell r="AE333" t="str">
            <v>A</v>
          </cell>
          <cell r="AF333">
            <v>0</v>
          </cell>
        </row>
        <row r="334">
          <cell r="B334">
            <v>331</v>
          </cell>
          <cell r="C334">
            <v>100801877</v>
          </cell>
          <cell r="D334" t="str">
            <v>VILLA ORDOÑEZ MANUEL WILFRIDO</v>
          </cell>
          <cell r="E334">
            <v>39971</v>
          </cell>
          <cell r="F334">
            <v>0</v>
          </cell>
          <cell r="G334" t="str">
            <v>Obrero comunidad</v>
          </cell>
          <cell r="H334">
            <v>0</v>
          </cell>
          <cell r="I334">
            <v>0</v>
          </cell>
          <cell r="J334">
            <v>0</v>
          </cell>
          <cell r="K334">
            <v>218.01</v>
          </cell>
          <cell r="L334">
            <v>0.2</v>
          </cell>
          <cell r="M334">
            <v>43.602000000000004</v>
          </cell>
          <cell r="N334">
            <v>8</v>
          </cell>
          <cell r="O334">
            <v>22</v>
          </cell>
          <cell r="P334">
            <v>4</v>
          </cell>
          <cell r="Q334">
            <v>0</v>
          </cell>
          <cell r="R334" t="str">
            <v/>
          </cell>
          <cell r="S334">
            <v>0</v>
          </cell>
          <cell r="T334" t="str">
            <v xml:space="preserve"> </v>
          </cell>
          <cell r="U334" t="str">
            <v xml:space="preserve"> </v>
          </cell>
          <cell r="V334" t="str">
            <v xml:space="preserve"> 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428</v>
          </cell>
          <cell r="AD334">
            <v>0</v>
          </cell>
          <cell r="AE334" t="str">
            <v>A</v>
          </cell>
          <cell r="AF334">
            <v>0</v>
          </cell>
        </row>
        <row r="335">
          <cell r="B335">
            <v>332</v>
          </cell>
          <cell r="C335">
            <v>201199825</v>
          </cell>
          <cell r="D335" t="str">
            <v>YEPEZ ADANCHI SIMON BOLIVAR</v>
          </cell>
          <cell r="E335">
            <v>39978</v>
          </cell>
          <cell r="F335">
            <v>0</v>
          </cell>
          <cell r="G335" t="str">
            <v>Obrero comunidad</v>
          </cell>
          <cell r="H335">
            <v>0</v>
          </cell>
          <cell r="I335">
            <v>0</v>
          </cell>
          <cell r="J335">
            <v>0</v>
          </cell>
          <cell r="K335">
            <v>218.01</v>
          </cell>
          <cell r="L335">
            <v>0.2</v>
          </cell>
          <cell r="M335">
            <v>43.602000000000004</v>
          </cell>
          <cell r="N335">
            <v>8</v>
          </cell>
          <cell r="O335">
            <v>22</v>
          </cell>
          <cell r="P335">
            <v>4</v>
          </cell>
          <cell r="Q335">
            <v>0</v>
          </cell>
          <cell r="R335" t="str">
            <v/>
          </cell>
          <cell r="S335">
            <v>0</v>
          </cell>
          <cell r="T335" t="str">
            <v xml:space="preserve"> </v>
          </cell>
          <cell r="U335" t="str">
            <v xml:space="preserve"> </v>
          </cell>
          <cell r="V335" t="str">
            <v xml:space="preserve"> 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428</v>
          </cell>
          <cell r="AD335">
            <v>0</v>
          </cell>
          <cell r="AE335" t="str">
            <v>A</v>
          </cell>
          <cell r="AF335">
            <v>0</v>
          </cell>
        </row>
        <row r="336">
          <cell r="B336">
            <v>333</v>
          </cell>
          <cell r="C336">
            <v>1710366871</v>
          </cell>
          <cell r="D336" t="str">
            <v>CHALCUALAN CAICEDO EDUARDO VINICIO</v>
          </cell>
          <cell r="E336">
            <v>39965</v>
          </cell>
          <cell r="F336">
            <v>0</v>
          </cell>
          <cell r="G336" t="str">
            <v>Anotador</v>
          </cell>
          <cell r="H336">
            <v>0</v>
          </cell>
          <cell r="I336">
            <v>0</v>
          </cell>
          <cell r="J336">
            <v>0</v>
          </cell>
          <cell r="K336">
            <v>292.86</v>
          </cell>
          <cell r="L336">
            <v>0.2</v>
          </cell>
          <cell r="M336">
            <v>58.572000000000003</v>
          </cell>
          <cell r="N336">
            <v>8</v>
          </cell>
          <cell r="O336">
            <v>22</v>
          </cell>
          <cell r="P336">
            <v>0</v>
          </cell>
          <cell r="Q336" t="str">
            <v>BANCO DEL PICHINCHA</v>
          </cell>
          <cell r="R336">
            <v>10</v>
          </cell>
          <cell r="S336" t="str">
            <v>VIR</v>
          </cell>
          <cell r="T336">
            <v>1710366871</v>
          </cell>
          <cell r="U336" t="str">
            <v>CHALCUALAN CAICEDO EDUARDO VINICIO</v>
          </cell>
          <cell r="V336">
            <v>1710366871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>A</v>
          </cell>
          <cell r="AF336">
            <v>0</v>
          </cell>
        </row>
        <row r="337">
          <cell r="B337">
            <v>334</v>
          </cell>
          <cell r="C337">
            <v>913851168</v>
          </cell>
          <cell r="D337" t="str">
            <v>VALLEJO ALBAN JOHN ISRAEL</v>
          </cell>
          <cell r="E337">
            <v>39977</v>
          </cell>
          <cell r="F337">
            <v>0</v>
          </cell>
          <cell r="G337" t="str">
            <v>ElectromecAnico</v>
          </cell>
          <cell r="H337">
            <v>0</v>
          </cell>
          <cell r="I337">
            <v>0</v>
          </cell>
          <cell r="J337">
            <v>0</v>
          </cell>
          <cell r="K337">
            <v>523.6</v>
          </cell>
          <cell r="L337">
            <v>0.2</v>
          </cell>
          <cell r="M337">
            <v>104.72000000000001</v>
          </cell>
          <cell r="N337">
            <v>8</v>
          </cell>
          <cell r="O337">
            <v>22</v>
          </cell>
          <cell r="P337">
            <v>0</v>
          </cell>
          <cell r="Q337" t="str">
            <v>BANCO DEL PICHINCHA</v>
          </cell>
          <cell r="R337">
            <v>10</v>
          </cell>
          <cell r="S337" t="str">
            <v>VIR</v>
          </cell>
          <cell r="T337">
            <v>913851168</v>
          </cell>
          <cell r="U337" t="str">
            <v>VALLEJO ALBAN JOHN ISRAEL</v>
          </cell>
          <cell r="V337">
            <v>913851168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>A</v>
          </cell>
          <cell r="AF337">
            <v>0</v>
          </cell>
        </row>
        <row r="338">
          <cell r="B338">
            <v>335</v>
          </cell>
          <cell r="C338">
            <v>1709749863</v>
          </cell>
          <cell r="D338" t="str">
            <v>LUNA GUSTAVO MEDARDO</v>
          </cell>
          <cell r="E338">
            <v>39976</v>
          </cell>
          <cell r="F338">
            <v>0</v>
          </cell>
          <cell r="G338" t="str">
            <v>Guardia comunidad</v>
          </cell>
          <cell r="H338">
            <v>0</v>
          </cell>
          <cell r="I338">
            <v>0</v>
          </cell>
          <cell r="J338">
            <v>0</v>
          </cell>
          <cell r="K338">
            <v>218.01</v>
          </cell>
          <cell r="L338">
            <v>0.2</v>
          </cell>
          <cell r="M338">
            <v>43.602000000000004</v>
          </cell>
          <cell r="N338">
            <v>8</v>
          </cell>
          <cell r="O338">
            <v>22</v>
          </cell>
          <cell r="P338">
            <v>4</v>
          </cell>
          <cell r="Q338">
            <v>0</v>
          </cell>
          <cell r="R338" t="str">
            <v/>
          </cell>
          <cell r="S338">
            <v>0</v>
          </cell>
          <cell r="T338" t="str">
            <v xml:space="preserve"> </v>
          </cell>
          <cell r="U338" t="str">
            <v xml:space="preserve"> </v>
          </cell>
          <cell r="V338" t="str">
            <v xml:space="preserve"> 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428</v>
          </cell>
          <cell r="AD338">
            <v>0</v>
          </cell>
          <cell r="AE338" t="str">
            <v>A</v>
          </cell>
          <cell r="AF338">
            <v>0</v>
          </cell>
        </row>
        <row r="339">
          <cell r="B339">
            <v>336</v>
          </cell>
          <cell r="C339">
            <v>2100116025</v>
          </cell>
          <cell r="D339" t="str">
            <v>CEDEÑO BARREZUETA DARWIN ANDRES</v>
          </cell>
          <cell r="E339">
            <v>39965</v>
          </cell>
          <cell r="F339">
            <v>0</v>
          </cell>
          <cell r="G339" t="str">
            <v>Obrero comunidad</v>
          </cell>
          <cell r="H339" t="str">
            <v>TEMPORAL</v>
          </cell>
          <cell r="I339">
            <v>0</v>
          </cell>
          <cell r="J339">
            <v>0</v>
          </cell>
          <cell r="K339">
            <v>220</v>
          </cell>
          <cell r="L339">
            <v>0.2</v>
          </cell>
          <cell r="M339">
            <v>44</v>
          </cell>
          <cell r="N339">
            <v>8</v>
          </cell>
          <cell r="O339">
            <v>22</v>
          </cell>
          <cell r="P339">
            <v>4</v>
          </cell>
          <cell r="Q339">
            <v>0</v>
          </cell>
          <cell r="R339" t="str">
            <v/>
          </cell>
          <cell r="S339">
            <v>0</v>
          </cell>
          <cell r="T339" t="str">
            <v xml:space="preserve"> </v>
          </cell>
          <cell r="U339" t="str">
            <v xml:space="preserve"> </v>
          </cell>
          <cell r="V339" t="str">
            <v xml:space="preserve"> 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428</v>
          </cell>
          <cell r="AD339">
            <v>0</v>
          </cell>
          <cell r="AE339" t="str">
            <v>A</v>
          </cell>
          <cell r="AF339">
            <v>0</v>
          </cell>
        </row>
        <row r="340">
          <cell r="B340">
            <v>337</v>
          </cell>
          <cell r="C340">
            <v>2100499884</v>
          </cell>
          <cell r="D340" t="str">
            <v>DELVICIER CAMPOVERDE PEDRO MAURICIO</v>
          </cell>
          <cell r="E340">
            <v>39965</v>
          </cell>
          <cell r="F340">
            <v>0</v>
          </cell>
          <cell r="G340" t="str">
            <v>Obrero comunidad</v>
          </cell>
          <cell r="H340" t="str">
            <v>TEMPORAL</v>
          </cell>
          <cell r="I340">
            <v>0</v>
          </cell>
          <cell r="J340">
            <v>0</v>
          </cell>
          <cell r="K340">
            <v>220</v>
          </cell>
          <cell r="L340">
            <v>0.2</v>
          </cell>
          <cell r="M340">
            <v>44</v>
          </cell>
          <cell r="N340">
            <v>8</v>
          </cell>
          <cell r="O340">
            <v>22</v>
          </cell>
          <cell r="P340">
            <v>4</v>
          </cell>
          <cell r="Q340">
            <v>0</v>
          </cell>
          <cell r="R340" t="str">
            <v/>
          </cell>
          <cell r="S340">
            <v>0</v>
          </cell>
          <cell r="T340" t="str">
            <v xml:space="preserve"> </v>
          </cell>
          <cell r="U340" t="str">
            <v xml:space="preserve"> </v>
          </cell>
          <cell r="V340" t="str">
            <v xml:space="preserve"> 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428</v>
          </cell>
          <cell r="AD340">
            <v>0</v>
          </cell>
          <cell r="AE340" t="str">
            <v>A</v>
          </cell>
          <cell r="AF340">
            <v>0</v>
          </cell>
        </row>
        <row r="341">
          <cell r="B341">
            <v>338</v>
          </cell>
          <cell r="C341">
            <v>801235896</v>
          </cell>
          <cell r="D341" t="str">
            <v>HOLGUIN HURTADO ROSA ELVIRA</v>
          </cell>
          <cell r="E341">
            <v>39965</v>
          </cell>
          <cell r="F341">
            <v>0</v>
          </cell>
          <cell r="G341" t="str">
            <v>Obrero comunidad</v>
          </cell>
          <cell r="H341" t="str">
            <v>TEMPORAL</v>
          </cell>
          <cell r="I341">
            <v>0</v>
          </cell>
          <cell r="J341">
            <v>0</v>
          </cell>
          <cell r="K341">
            <v>220</v>
          </cell>
          <cell r="L341">
            <v>0.2</v>
          </cell>
          <cell r="M341">
            <v>44</v>
          </cell>
          <cell r="N341">
            <v>8</v>
          </cell>
          <cell r="O341">
            <v>22</v>
          </cell>
          <cell r="P341">
            <v>4</v>
          </cell>
          <cell r="Q341">
            <v>0</v>
          </cell>
          <cell r="R341" t="str">
            <v/>
          </cell>
          <cell r="S341">
            <v>0</v>
          </cell>
          <cell r="T341" t="str">
            <v xml:space="preserve"> </v>
          </cell>
          <cell r="U341" t="str">
            <v xml:space="preserve"> </v>
          </cell>
          <cell r="V341" t="str">
            <v xml:space="preserve"> 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428</v>
          </cell>
          <cell r="AD341">
            <v>0</v>
          </cell>
          <cell r="AE341" t="str">
            <v>A</v>
          </cell>
          <cell r="AF341">
            <v>0</v>
          </cell>
        </row>
        <row r="342">
          <cell r="B342">
            <v>339</v>
          </cell>
          <cell r="C342">
            <v>2100303524</v>
          </cell>
          <cell r="D342" t="str">
            <v>TORRES JARA HERNAN ALONSO</v>
          </cell>
          <cell r="E342">
            <v>39965</v>
          </cell>
          <cell r="F342">
            <v>0</v>
          </cell>
          <cell r="G342" t="str">
            <v>Obrero comunidad</v>
          </cell>
          <cell r="H342" t="str">
            <v>TEMPORAL</v>
          </cell>
          <cell r="I342">
            <v>0</v>
          </cell>
          <cell r="J342">
            <v>0</v>
          </cell>
          <cell r="K342">
            <v>220</v>
          </cell>
          <cell r="L342">
            <v>0.2</v>
          </cell>
          <cell r="M342">
            <v>44</v>
          </cell>
          <cell r="N342">
            <v>8</v>
          </cell>
          <cell r="O342">
            <v>22</v>
          </cell>
          <cell r="P342">
            <v>4</v>
          </cell>
          <cell r="Q342">
            <v>0</v>
          </cell>
          <cell r="R342" t="str">
            <v/>
          </cell>
          <cell r="S342">
            <v>0</v>
          </cell>
          <cell r="T342" t="str">
            <v xml:space="preserve"> </v>
          </cell>
          <cell r="U342" t="str">
            <v xml:space="preserve"> </v>
          </cell>
          <cell r="V342" t="str">
            <v xml:space="preserve"> 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428</v>
          </cell>
          <cell r="AD342">
            <v>0</v>
          </cell>
          <cell r="AE342" t="str">
            <v>A</v>
          </cell>
          <cell r="AF342">
            <v>0</v>
          </cell>
        </row>
        <row r="343">
          <cell r="B343">
            <v>340</v>
          </cell>
          <cell r="C343">
            <v>1500361850</v>
          </cell>
          <cell r="D343" t="str">
            <v>ESPINOZA PALADINES BOLIVAR MANUEL</v>
          </cell>
          <cell r="E343">
            <v>39965</v>
          </cell>
          <cell r="F343">
            <v>0</v>
          </cell>
          <cell r="G343" t="str">
            <v>Obrero comunidad</v>
          </cell>
          <cell r="H343" t="str">
            <v>TEMPORAL</v>
          </cell>
          <cell r="I343">
            <v>0</v>
          </cell>
          <cell r="J343">
            <v>0</v>
          </cell>
          <cell r="K343">
            <v>220</v>
          </cell>
          <cell r="L343">
            <v>0.2</v>
          </cell>
          <cell r="M343">
            <v>44</v>
          </cell>
          <cell r="N343">
            <v>8</v>
          </cell>
          <cell r="O343">
            <v>22</v>
          </cell>
          <cell r="P343">
            <v>4</v>
          </cell>
          <cell r="Q343">
            <v>0</v>
          </cell>
          <cell r="R343" t="str">
            <v/>
          </cell>
          <cell r="S343">
            <v>0</v>
          </cell>
          <cell r="T343" t="str">
            <v xml:space="preserve"> </v>
          </cell>
          <cell r="U343" t="str">
            <v xml:space="preserve"> </v>
          </cell>
          <cell r="V343" t="str">
            <v xml:space="preserve"> 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428</v>
          </cell>
          <cell r="AD343">
            <v>0</v>
          </cell>
          <cell r="AE343" t="str">
            <v>A</v>
          </cell>
          <cell r="AF343">
            <v>0</v>
          </cell>
        </row>
        <row r="344">
          <cell r="B344">
            <v>341</v>
          </cell>
          <cell r="C344">
            <v>1707379093</v>
          </cell>
          <cell r="D344" t="str">
            <v>BASTIDAS GUERRERO GUSTAVO PATRICIO</v>
          </cell>
          <cell r="E344">
            <v>40007</v>
          </cell>
          <cell r="F344">
            <v>0</v>
          </cell>
          <cell r="G344" t="str">
            <v>Ingeniero ElEctrico</v>
          </cell>
          <cell r="H344">
            <v>0</v>
          </cell>
          <cell r="I344">
            <v>0</v>
          </cell>
          <cell r="J344">
            <v>0</v>
          </cell>
          <cell r="K344">
            <v>1000</v>
          </cell>
          <cell r="L344">
            <v>0.2</v>
          </cell>
          <cell r="M344">
            <v>200</v>
          </cell>
          <cell r="N344">
            <v>24</v>
          </cell>
          <cell r="O344">
            <v>22</v>
          </cell>
          <cell r="P344">
            <v>0</v>
          </cell>
          <cell r="Q344" t="str">
            <v>BANCO DEL PICHINCHA</v>
          </cell>
          <cell r="R344">
            <v>10</v>
          </cell>
          <cell r="S344" t="str">
            <v>VIR</v>
          </cell>
          <cell r="T344">
            <v>1707379093</v>
          </cell>
          <cell r="U344" t="str">
            <v>BASTIDAS GUERRERO GUSTAVO PATRICIO</v>
          </cell>
          <cell r="V344">
            <v>1707379093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428</v>
          </cell>
          <cell r="AD344">
            <v>0</v>
          </cell>
          <cell r="AE344" t="str">
            <v>A</v>
          </cell>
          <cell r="AF344">
            <v>0</v>
          </cell>
        </row>
        <row r="345">
          <cell r="B345">
            <v>342</v>
          </cell>
          <cell r="C345">
            <v>704120526</v>
          </cell>
          <cell r="D345" t="str">
            <v>AGUILAR RIVERA EFRAIN JESUS</v>
          </cell>
          <cell r="E345">
            <v>40001</v>
          </cell>
          <cell r="F345">
            <v>0</v>
          </cell>
          <cell r="G345" t="str">
            <v>Obrero comunidad</v>
          </cell>
          <cell r="H345">
            <v>0</v>
          </cell>
          <cell r="I345">
            <v>0</v>
          </cell>
          <cell r="J345">
            <v>0</v>
          </cell>
          <cell r="K345">
            <v>218.01</v>
          </cell>
          <cell r="L345">
            <v>0.2</v>
          </cell>
          <cell r="M345">
            <v>43.602000000000004</v>
          </cell>
          <cell r="N345">
            <v>8</v>
          </cell>
          <cell r="O345">
            <v>22</v>
          </cell>
          <cell r="P345">
            <v>4</v>
          </cell>
          <cell r="Q345">
            <v>0</v>
          </cell>
          <cell r="R345" t="str">
            <v/>
          </cell>
          <cell r="S345">
            <v>0</v>
          </cell>
          <cell r="T345" t="str">
            <v xml:space="preserve"> </v>
          </cell>
          <cell r="U345" t="str">
            <v xml:space="preserve"> </v>
          </cell>
          <cell r="V345" t="str">
            <v xml:space="preserve"> 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428</v>
          </cell>
          <cell r="AD345">
            <v>0</v>
          </cell>
          <cell r="AE345" t="str">
            <v>A</v>
          </cell>
          <cell r="AF345">
            <v>0</v>
          </cell>
        </row>
        <row r="346">
          <cell r="B346">
            <v>343</v>
          </cell>
          <cell r="C346">
            <v>1704721776</v>
          </cell>
          <cell r="D346" t="str">
            <v>AULLA CHIRIBOGA FRANCISCO</v>
          </cell>
          <cell r="E346">
            <v>40000</v>
          </cell>
          <cell r="F346">
            <v>0</v>
          </cell>
          <cell r="G346" t="str">
            <v>Guardia comunidad</v>
          </cell>
          <cell r="H346">
            <v>0</v>
          </cell>
          <cell r="I346">
            <v>0</v>
          </cell>
          <cell r="J346">
            <v>0</v>
          </cell>
          <cell r="K346">
            <v>218.01</v>
          </cell>
          <cell r="L346">
            <v>0.2</v>
          </cell>
          <cell r="M346">
            <v>43.602000000000004</v>
          </cell>
          <cell r="N346">
            <v>8</v>
          </cell>
          <cell r="O346">
            <v>22</v>
          </cell>
          <cell r="P346">
            <v>4</v>
          </cell>
          <cell r="Q346">
            <v>0</v>
          </cell>
          <cell r="R346" t="str">
            <v/>
          </cell>
          <cell r="S346">
            <v>0</v>
          </cell>
          <cell r="T346" t="str">
            <v xml:space="preserve"> </v>
          </cell>
          <cell r="U346" t="str">
            <v xml:space="preserve"> </v>
          </cell>
          <cell r="V346" t="str">
            <v xml:space="preserve"> 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428</v>
          </cell>
          <cell r="AD346">
            <v>0</v>
          </cell>
          <cell r="AE346" t="str">
            <v>A</v>
          </cell>
          <cell r="AF346">
            <v>0</v>
          </cell>
        </row>
        <row r="347">
          <cell r="B347">
            <v>344</v>
          </cell>
          <cell r="C347">
            <v>2200042592</v>
          </cell>
          <cell r="D347" t="str">
            <v>PAUTE MATUTE JAIME GUSTAVO</v>
          </cell>
          <cell r="E347">
            <v>39999</v>
          </cell>
          <cell r="F347">
            <v>0</v>
          </cell>
          <cell r="G347" t="str">
            <v>Guardia comunidad</v>
          </cell>
          <cell r="H347">
            <v>0</v>
          </cell>
          <cell r="I347">
            <v>0</v>
          </cell>
          <cell r="J347">
            <v>0</v>
          </cell>
          <cell r="K347">
            <v>218.01</v>
          </cell>
          <cell r="L347">
            <v>0.2</v>
          </cell>
          <cell r="M347">
            <v>43.602000000000004</v>
          </cell>
          <cell r="N347">
            <v>8</v>
          </cell>
          <cell r="O347">
            <v>22</v>
          </cell>
          <cell r="P347">
            <v>4</v>
          </cell>
          <cell r="Q347">
            <v>0</v>
          </cell>
          <cell r="R347" t="str">
            <v/>
          </cell>
          <cell r="S347">
            <v>0</v>
          </cell>
          <cell r="T347" t="str">
            <v xml:space="preserve"> </v>
          </cell>
          <cell r="U347" t="str">
            <v xml:space="preserve"> </v>
          </cell>
          <cell r="V347" t="str">
            <v xml:space="preserve"> 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0</v>
          </cell>
          <cell r="AE347" t="str">
            <v>A</v>
          </cell>
          <cell r="AF347">
            <v>0</v>
          </cell>
        </row>
        <row r="348">
          <cell r="B348">
            <v>345</v>
          </cell>
          <cell r="C348">
            <v>700750573</v>
          </cell>
          <cell r="D348" t="str">
            <v>RAMIREZ RAMIREZ ARCESIO LIBERATO</v>
          </cell>
          <cell r="E348">
            <v>40000</v>
          </cell>
          <cell r="F348">
            <v>0</v>
          </cell>
          <cell r="G348" t="str">
            <v>Guardia comunidad</v>
          </cell>
          <cell r="H348">
            <v>0</v>
          </cell>
          <cell r="I348">
            <v>0</v>
          </cell>
          <cell r="J348">
            <v>0</v>
          </cell>
          <cell r="K348">
            <v>218.01</v>
          </cell>
          <cell r="L348">
            <v>0.2</v>
          </cell>
          <cell r="M348">
            <v>43.602000000000004</v>
          </cell>
          <cell r="N348">
            <v>8</v>
          </cell>
          <cell r="O348">
            <v>22</v>
          </cell>
          <cell r="P348">
            <v>4</v>
          </cell>
          <cell r="Q348">
            <v>0</v>
          </cell>
          <cell r="R348" t="str">
            <v/>
          </cell>
          <cell r="S348">
            <v>0</v>
          </cell>
          <cell r="T348" t="str">
            <v xml:space="preserve"> </v>
          </cell>
          <cell r="U348" t="str">
            <v xml:space="preserve"> </v>
          </cell>
          <cell r="V348" t="str">
            <v xml:space="preserve"> 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428</v>
          </cell>
          <cell r="AD348">
            <v>0</v>
          </cell>
          <cell r="AE348" t="str">
            <v>A</v>
          </cell>
          <cell r="AF348">
            <v>0</v>
          </cell>
        </row>
        <row r="349">
          <cell r="B349">
            <v>346</v>
          </cell>
          <cell r="C349">
            <v>1802439396</v>
          </cell>
          <cell r="D349" t="str">
            <v>SAQUINGA USIÑA ALBERTO ORLANDO</v>
          </cell>
          <cell r="E349">
            <v>39999</v>
          </cell>
          <cell r="F349">
            <v>0</v>
          </cell>
          <cell r="G349" t="str">
            <v>Albañil</v>
          </cell>
          <cell r="H349">
            <v>0</v>
          </cell>
          <cell r="I349">
            <v>0</v>
          </cell>
          <cell r="J349">
            <v>0</v>
          </cell>
          <cell r="K349">
            <v>357.95</v>
          </cell>
          <cell r="L349">
            <v>0.2</v>
          </cell>
          <cell r="M349">
            <v>71.59</v>
          </cell>
          <cell r="N349">
            <v>8</v>
          </cell>
          <cell r="O349">
            <v>22</v>
          </cell>
          <cell r="P349">
            <v>0</v>
          </cell>
          <cell r="Q349" t="str">
            <v>BANCO DEL PICHINCHA</v>
          </cell>
          <cell r="R349">
            <v>10</v>
          </cell>
          <cell r="S349" t="str">
            <v>AHO</v>
          </cell>
          <cell r="T349">
            <v>4767208200</v>
          </cell>
          <cell r="U349" t="str">
            <v>SAQUINGA USIÑA ALBERTO ORLANDO</v>
          </cell>
          <cell r="V349">
            <v>1802439396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428</v>
          </cell>
          <cell r="AD349">
            <v>0</v>
          </cell>
          <cell r="AE349" t="str">
            <v>A</v>
          </cell>
          <cell r="AF349">
            <v>0</v>
          </cell>
        </row>
        <row r="350">
          <cell r="B350">
            <v>347</v>
          </cell>
          <cell r="C350">
            <v>602313165</v>
          </cell>
          <cell r="D350" t="str">
            <v>UZHCA FRANCISCO IGNACIO</v>
          </cell>
          <cell r="E350">
            <v>39999</v>
          </cell>
          <cell r="F350">
            <v>0</v>
          </cell>
          <cell r="G350" t="str">
            <v>Albañil</v>
          </cell>
          <cell r="H350">
            <v>0</v>
          </cell>
          <cell r="I350">
            <v>0</v>
          </cell>
          <cell r="J350">
            <v>0</v>
          </cell>
          <cell r="K350">
            <v>357.95</v>
          </cell>
          <cell r="L350">
            <v>0.2</v>
          </cell>
          <cell r="M350">
            <v>71.59</v>
          </cell>
          <cell r="N350">
            <v>8</v>
          </cell>
          <cell r="O350">
            <v>22</v>
          </cell>
          <cell r="P350">
            <v>0</v>
          </cell>
          <cell r="Q350" t="str">
            <v>BANCO DEL PICHINCHA</v>
          </cell>
          <cell r="R350">
            <v>10</v>
          </cell>
          <cell r="S350" t="str">
            <v>AHO</v>
          </cell>
          <cell r="T350">
            <v>4764012800</v>
          </cell>
          <cell r="U350" t="str">
            <v>UZHCA FRANCISCO IGNACIO</v>
          </cell>
          <cell r="V350">
            <v>602313165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428</v>
          </cell>
          <cell r="AD350">
            <v>0</v>
          </cell>
          <cell r="AE350" t="str">
            <v>A</v>
          </cell>
          <cell r="AF350">
            <v>0</v>
          </cell>
        </row>
        <row r="351">
          <cell r="B351">
            <v>348</v>
          </cell>
          <cell r="C351">
            <v>1722882550</v>
          </cell>
          <cell r="D351" t="str">
            <v>VALLEJO ERAZO FABIAN DANILO</v>
          </cell>
          <cell r="E351">
            <v>39999</v>
          </cell>
          <cell r="F351">
            <v>0</v>
          </cell>
          <cell r="G351" t="str">
            <v>Capataz</v>
          </cell>
          <cell r="H351">
            <v>0</v>
          </cell>
          <cell r="I351">
            <v>0</v>
          </cell>
          <cell r="J351">
            <v>0</v>
          </cell>
          <cell r="K351">
            <v>455.58</v>
          </cell>
          <cell r="L351">
            <v>0.2</v>
          </cell>
          <cell r="M351">
            <v>91.116</v>
          </cell>
          <cell r="N351">
            <v>8</v>
          </cell>
          <cell r="O351">
            <v>22</v>
          </cell>
          <cell r="P351">
            <v>0</v>
          </cell>
          <cell r="Q351" t="str">
            <v>BANCO DEL PICHINCHA</v>
          </cell>
          <cell r="R351">
            <v>10</v>
          </cell>
          <cell r="S351" t="str">
            <v>VIR</v>
          </cell>
          <cell r="T351">
            <v>1722882550</v>
          </cell>
          <cell r="U351" t="str">
            <v>VALLEJO ERAZO FABIAN DANILO</v>
          </cell>
          <cell r="V351">
            <v>1722882550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428</v>
          </cell>
          <cell r="AD351">
            <v>0</v>
          </cell>
          <cell r="AE351" t="str">
            <v>A</v>
          </cell>
          <cell r="AF351">
            <v>0</v>
          </cell>
        </row>
        <row r="352">
          <cell r="B352">
            <v>349</v>
          </cell>
          <cell r="C352">
            <v>1314130954</v>
          </cell>
          <cell r="D352" t="str">
            <v>ZAMBRANO BASURTO GEORGE AGUSTIN</v>
          </cell>
          <cell r="E352">
            <v>40001</v>
          </cell>
          <cell r="F352">
            <v>0</v>
          </cell>
          <cell r="G352" t="str">
            <v>Obrero comunidad</v>
          </cell>
          <cell r="H352">
            <v>0</v>
          </cell>
          <cell r="I352">
            <v>0</v>
          </cell>
          <cell r="J352">
            <v>0</v>
          </cell>
          <cell r="K352">
            <v>218.01</v>
          </cell>
          <cell r="L352">
            <v>0.2</v>
          </cell>
          <cell r="M352">
            <v>43.602000000000004</v>
          </cell>
          <cell r="N352">
            <v>8</v>
          </cell>
          <cell r="O352">
            <v>22</v>
          </cell>
          <cell r="P352">
            <v>4</v>
          </cell>
          <cell r="Q352">
            <v>0</v>
          </cell>
          <cell r="R352" t="str">
            <v/>
          </cell>
          <cell r="S352">
            <v>0</v>
          </cell>
          <cell r="T352" t="str">
            <v xml:space="preserve"> </v>
          </cell>
          <cell r="U352" t="str">
            <v xml:space="preserve"> </v>
          </cell>
          <cell r="V352" t="str">
            <v xml:space="preserve"> 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428</v>
          </cell>
          <cell r="AD352">
            <v>0</v>
          </cell>
          <cell r="AE352" t="str">
            <v>A</v>
          </cell>
          <cell r="AF352">
            <v>0</v>
          </cell>
        </row>
        <row r="353">
          <cell r="B353">
            <v>350</v>
          </cell>
          <cell r="C353">
            <v>1801925627</v>
          </cell>
          <cell r="D353" t="str">
            <v>COCHA CARRERA EDGAR GERMAN</v>
          </cell>
          <cell r="E353">
            <v>40002</v>
          </cell>
          <cell r="F353">
            <v>0</v>
          </cell>
          <cell r="G353" t="str">
            <v>Supervisor HES</v>
          </cell>
          <cell r="H353">
            <v>0</v>
          </cell>
          <cell r="I353">
            <v>0</v>
          </cell>
          <cell r="J353">
            <v>0</v>
          </cell>
          <cell r="K353">
            <v>1084</v>
          </cell>
          <cell r="L353">
            <v>0.2</v>
          </cell>
          <cell r="M353">
            <v>216.8</v>
          </cell>
          <cell r="N353">
            <v>24</v>
          </cell>
          <cell r="O353">
            <v>22</v>
          </cell>
          <cell r="P353">
            <v>0</v>
          </cell>
          <cell r="Q353" t="str">
            <v>BANCO DEL PICHINCHA</v>
          </cell>
          <cell r="R353">
            <v>10</v>
          </cell>
          <cell r="S353" t="str">
            <v>AHO</v>
          </cell>
          <cell r="T353">
            <v>4005358500</v>
          </cell>
          <cell r="U353" t="str">
            <v>COCHA CARRERA EDGAR GERMAN</v>
          </cell>
          <cell r="V353">
            <v>1801925627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428</v>
          </cell>
          <cell r="AD353">
            <v>0</v>
          </cell>
          <cell r="AE353" t="str">
            <v>A</v>
          </cell>
          <cell r="AF353">
            <v>0</v>
          </cell>
        </row>
        <row r="354">
          <cell r="B354">
            <v>351</v>
          </cell>
          <cell r="C354">
            <v>1803656642</v>
          </cell>
          <cell r="D354" t="str">
            <v>VACA CISNEROS EDISON MAURICIO</v>
          </cell>
          <cell r="E354">
            <v>40002</v>
          </cell>
          <cell r="F354">
            <v>0</v>
          </cell>
          <cell r="G354" t="str">
            <v>Supervisor QA/QC</v>
          </cell>
          <cell r="H354">
            <v>0</v>
          </cell>
          <cell r="I354">
            <v>0</v>
          </cell>
          <cell r="J354">
            <v>0</v>
          </cell>
          <cell r="K354">
            <v>1145.03</v>
          </cell>
          <cell r="L354">
            <v>0.2</v>
          </cell>
          <cell r="M354">
            <v>229.006</v>
          </cell>
          <cell r="N354">
            <v>24</v>
          </cell>
          <cell r="O354">
            <v>22</v>
          </cell>
          <cell r="P354">
            <v>0</v>
          </cell>
          <cell r="Q354">
            <v>0</v>
          </cell>
          <cell r="R354" t="str">
            <v/>
          </cell>
          <cell r="S354">
            <v>0</v>
          </cell>
          <cell r="T354" t="str">
            <v xml:space="preserve"> </v>
          </cell>
          <cell r="U354" t="str">
            <v xml:space="preserve"> </v>
          </cell>
          <cell r="V354" t="str">
            <v xml:space="preserve"> 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428</v>
          </cell>
          <cell r="AD354">
            <v>0</v>
          </cell>
          <cell r="AE354" t="str">
            <v>A</v>
          </cell>
          <cell r="AF354">
            <v>0</v>
          </cell>
        </row>
        <row r="355">
          <cell r="B355">
            <v>352</v>
          </cell>
          <cell r="C355">
            <v>705025476</v>
          </cell>
          <cell r="D355" t="str">
            <v>ZHINDON PORRAS MARCO DANIEL</v>
          </cell>
          <cell r="E355">
            <v>40005</v>
          </cell>
          <cell r="F355">
            <v>0</v>
          </cell>
          <cell r="G355" t="str">
            <v>Ay. Bodega</v>
          </cell>
          <cell r="H355">
            <v>0</v>
          </cell>
          <cell r="I355">
            <v>0</v>
          </cell>
          <cell r="J355">
            <v>0</v>
          </cell>
          <cell r="K355">
            <v>225</v>
          </cell>
          <cell r="L355">
            <v>0.2</v>
          </cell>
          <cell r="M355">
            <v>45</v>
          </cell>
          <cell r="N355">
            <v>8</v>
          </cell>
          <cell r="O355">
            <v>22</v>
          </cell>
          <cell r="P355">
            <v>0</v>
          </cell>
          <cell r="Q355" t="str">
            <v>BANCO DEL PICHINCHA</v>
          </cell>
          <cell r="R355">
            <v>10</v>
          </cell>
          <cell r="S355" t="str">
            <v>VIR</v>
          </cell>
          <cell r="T355">
            <v>705025476</v>
          </cell>
          <cell r="U355" t="str">
            <v>ZHINDON PORRAS MARCO DANIEL</v>
          </cell>
          <cell r="V355">
            <v>705025476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428</v>
          </cell>
          <cell r="AD355">
            <v>0</v>
          </cell>
          <cell r="AE355" t="str">
            <v>A</v>
          </cell>
          <cell r="AF355">
            <v>0</v>
          </cell>
        </row>
        <row r="356">
          <cell r="B356">
            <v>353</v>
          </cell>
          <cell r="C356">
            <v>1500918840</v>
          </cell>
          <cell r="D356" t="str">
            <v>IRUMENGA APOWORI BUGI EDUARDO</v>
          </cell>
          <cell r="E356">
            <v>40018</v>
          </cell>
          <cell r="F356">
            <v>0</v>
          </cell>
          <cell r="G356" t="str">
            <v>Obrero comunidad</v>
          </cell>
          <cell r="H356">
            <v>0</v>
          </cell>
          <cell r="I356">
            <v>0</v>
          </cell>
          <cell r="J356">
            <v>0</v>
          </cell>
          <cell r="K356">
            <v>218.01</v>
          </cell>
          <cell r="L356">
            <v>0.2</v>
          </cell>
          <cell r="M356">
            <v>43.602000000000004</v>
          </cell>
          <cell r="N356">
            <v>8</v>
          </cell>
          <cell r="O356">
            <v>22</v>
          </cell>
          <cell r="P356">
            <v>4</v>
          </cell>
          <cell r="Q356">
            <v>0</v>
          </cell>
          <cell r="R356" t="str">
            <v/>
          </cell>
          <cell r="S356">
            <v>0</v>
          </cell>
          <cell r="T356" t="str">
            <v xml:space="preserve"> </v>
          </cell>
          <cell r="U356" t="str">
            <v xml:space="preserve"> </v>
          </cell>
          <cell r="V356" t="str">
            <v xml:space="preserve"> 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428</v>
          </cell>
          <cell r="AD356">
            <v>0</v>
          </cell>
          <cell r="AE356" t="str">
            <v>A</v>
          </cell>
          <cell r="AF356">
            <v>0</v>
          </cell>
        </row>
        <row r="357">
          <cell r="B357">
            <v>354</v>
          </cell>
          <cell r="C357">
            <v>1600135600</v>
          </cell>
          <cell r="D357" t="str">
            <v>CAHUIYA HUANI MANUEL</v>
          </cell>
          <cell r="E357">
            <v>40018</v>
          </cell>
          <cell r="F357">
            <v>0</v>
          </cell>
          <cell r="G357" t="str">
            <v>Obrero comunidad</v>
          </cell>
          <cell r="H357">
            <v>0</v>
          </cell>
          <cell r="I357">
            <v>0</v>
          </cell>
          <cell r="J357">
            <v>0</v>
          </cell>
          <cell r="K357">
            <v>218.01</v>
          </cell>
          <cell r="L357">
            <v>0.2</v>
          </cell>
          <cell r="M357">
            <v>43.602000000000004</v>
          </cell>
          <cell r="N357">
            <v>8</v>
          </cell>
          <cell r="O357">
            <v>22</v>
          </cell>
          <cell r="P357">
            <v>4</v>
          </cell>
          <cell r="Q357">
            <v>0</v>
          </cell>
          <cell r="R357" t="str">
            <v/>
          </cell>
          <cell r="S357">
            <v>0</v>
          </cell>
          <cell r="T357" t="str">
            <v xml:space="preserve"> </v>
          </cell>
          <cell r="U357" t="str">
            <v xml:space="preserve"> </v>
          </cell>
          <cell r="V357" t="str">
            <v xml:space="preserve"> 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428</v>
          </cell>
          <cell r="AD357">
            <v>0</v>
          </cell>
          <cell r="AE357" t="str">
            <v>A</v>
          </cell>
          <cell r="AF357">
            <v>0</v>
          </cell>
        </row>
        <row r="358">
          <cell r="B358">
            <v>355</v>
          </cell>
          <cell r="C358">
            <v>2200218424</v>
          </cell>
          <cell r="D358" t="str">
            <v>JIMENEZ TORRES MARIO FRANCISCO</v>
          </cell>
          <cell r="E358">
            <v>40018</v>
          </cell>
          <cell r="F358">
            <v>0</v>
          </cell>
          <cell r="G358" t="str">
            <v>Obrero comunidad</v>
          </cell>
          <cell r="H358">
            <v>0</v>
          </cell>
          <cell r="I358">
            <v>0</v>
          </cell>
          <cell r="J358">
            <v>0</v>
          </cell>
          <cell r="K358">
            <v>218.01</v>
          </cell>
          <cell r="L358">
            <v>0.2</v>
          </cell>
          <cell r="M358">
            <v>43.602000000000004</v>
          </cell>
          <cell r="N358">
            <v>8</v>
          </cell>
          <cell r="O358">
            <v>22</v>
          </cell>
          <cell r="P358">
            <v>4</v>
          </cell>
          <cell r="Q358">
            <v>0</v>
          </cell>
          <cell r="R358" t="str">
            <v/>
          </cell>
          <cell r="S358">
            <v>0</v>
          </cell>
          <cell r="T358" t="str">
            <v xml:space="preserve"> </v>
          </cell>
          <cell r="U358" t="str">
            <v xml:space="preserve"> </v>
          </cell>
          <cell r="V358" t="str">
            <v xml:space="preserve"> 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428</v>
          </cell>
          <cell r="AD358">
            <v>0</v>
          </cell>
          <cell r="AE358" t="str">
            <v>A</v>
          </cell>
          <cell r="AF358">
            <v>0</v>
          </cell>
        </row>
        <row r="359">
          <cell r="B359">
            <v>356</v>
          </cell>
          <cell r="C359">
            <v>1709851255</v>
          </cell>
          <cell r="D359" t="str">
            <v>ORTIZ CORDOVA JUAN FRANCISCO</v>
          </cell>
          <cell r="E359">
            <v>40018</v>
          </cell>
          <cell r="F359">
            <v>0</v>
          </cell>
          <cell r="G359" t="str">
            <v>Obrero comunidad</v>
          </cell>
          <cell r="H359">
            <v>0</v>
          </cell>
          <cell r="I359">
            <v>0</v>
          </cell>
          <cell r="J359">
            <v>0</v>
          </cell>
          <cell r="K359">
            <v>218.01</v>
          </cell>
          <cell r="L359">
            <v>0.2</v>
          </cell>
          <cell r="M359">
            <v>43.602000000000004</v>
          </cell>
          <cell r="N359">
            <v>8</v>
          </cell>
          <cell r="O359">
            <v>22</v>
          </cell>
          <cell r="P359">
            <v>4</v>
          </cell>
          <cell r="Q359">
            <v>0</v>
          </cell>
          <cell r="R359" t="str">
            <v/>
          </cell>
          <cell r="S359">
            <v>0</v>
          </cell>
          <cell r="T359" t="str">
            <v xml:space="preserve"> </v>
          </cell>
          <cell r="U359" t="str">
            <v xml:space="preserve"> </v>
          </cell>
          <cell r="V359" t="str">
            <v xml:space="preserve"> 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428</v>
          </cell>
          <cell r="AD359">
            <v>0</v>
          </cell>
          <cell r="AE359" t="str">
            <v>A</v>
          </cell>
          <cell r="AF359">
            <v>0</v>
          </cell>
        </row>
        <row r="360">
          <cell r="B360">
            <v>357</v>
          </cell>
          <cell r="C360">
            <v>2100196001</v>
          </cell>
          <cell r="D360" t="str">
            <v>SANCHEZ ELIZALDE FRANGIL ALMIBAR</v>
          </cell>
          <cell r="E360">
            <v>40018</v>
          </cell>
          <cell r="F360">
            <v>0</v>
          </cell>
          <cell r="G360" t="str">
            <v>Obrero comunidad</v>
          </cell>
          <cell r="H360">
            <v>0</v>
          </cell>
          <cell r="I360">
            <v>0</v>
          </cell>
          <cell r="J360">
            <v>0</v>
          </cell>
          <cell r="K360">
            <v>218.01</v>
          </cell>
          <cell r="L360">
            <v>0.2</v>
          </cell>
          <cell r="M360">
            <v>43.602000000000004</v>
          </cell>
          <cell r="N360">
            <v>8</v>
          </cell>
          <cell r="O360">
            <v>22</v>
          </cell>
          <cell r="P360">
            <v>4</v>
          </cell>
          <cell r="Q360">
            <v>0</v>
          </cell>
          <cell r="R360" t="str">
            <v/>
          </cell>
          <cell r="S360">
            <v>0</v>
          </cell>
          <cell r="T360" t="str">
            <v xml:space="preserve"> </v>
          </cell>
          <cell r="U360" t="str">
            <v xml:space="preserve"> </v>
          </cell>
          <cell r="V360" t="str">
            <v xml:space="preserve"> 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428</v>
          </cell>
          <cell r="AD360">
            <v>0</v>
          </cell>
          <cell r="AE360" t="str">
            <v>A</v>
          </cell>
          <cell r="AF360">
            <v>0</v>
          </cell>
        </row>
        <row r="361">
          <cell r="B361">
            <v>358</v>
          </cell>
          <cell r="C361">
            <v>2100448469</v>
          </cell>
          <cell r="D361" t="str">
            <v>CEDEÑO ZAMBRANO JHON DARIO</v>
          </cell>
          <cell r="E361">
            <v>40018</v>
          </cell>
          <cell r="F361">
            <v>0</v>
          </cell>
          <cell r="G361" t="str">
            <v>Obrero comunidad</v>
          </cell>
          <cell r="H361">
            <v>0</v>
          </cell>
          <cell r="I361">
            <v>0</v>
          </cell>
          <cell r="J361">
            <v>0</v>
          </cell>
          <cell r="K361">
            <v>218.01</v>
          </cell>
          <cell r="L361">
            <v>0.2</v>
          </cell>
          <cell r="M361">
            <v>43.602000000000004</v>
          </cell>
          <cell r="N361">
            <v>8</v>
          </cell>
          <cell r="O361">
            <v>22</v>
          </cell>
          <cell r="P361">
            <v>4</v>
          </cell>
          <cell r="Q361">
            <v>0</v>
          </cell>
          <cell r="R361" t="str">
            <v/>
          </cell>
          <cell r="S361">
            <v>0</v>
          </cell>
          <cell r="T361" t="str">
            <v xml:space="preserve"> </v>
          </cell>
          <cell r="U361" t="str">
            <v xml:space="preserve"> </v>
          </cell>
          <cell r="V361" t="str">
            <v xml:space="preserve"> 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428</v>
          </cell>
          <cell r="AD361">
            <v>0</v>
          </cell>
          <cell r="AE361" t="str">
            <v>A</v>
          </cell>
          <cell r="AF361">
            <v>0</v>
          </cell>
        </row>
        <row r="362">
          <cell r="B362">
            <v>359</v>
          </cell>
          <cell r="C362">
            <v>2200001184</v>
          </cell>
          <cell r="D362" t="str">
            <v>MUKUIMP PITIUIR FAUSTO MANUEL</v>
          </cell>
          <cell r="E362">
            <v>40018</v>
          </cell>
          <cell r="F362">
            <v>0</v>
          </cell>
          <cell r="G362" t="str">
            <v>Obrero comunidad</v>
          </cell>
          <cell r="H362">
            <v>0</v>
          </cell>
          <cell r="I362">
            <v>0</v>
          </cell>
          <cell r="J362">
            <v>0</v>
          </cell>
          <cell r="K362">
            <v>218.01</v>
          </cell>
          <cell r="L362">
            <v>0.2</v>
          </cell>
          <cell r="M362">
            <v>43.602000000000004</v>
          </cell>
          <cell r="N362">
            <v>8</v>
          </cell>
          <cell r="O362">
            <v>22</v>
          </cell>
          <cell r="P362">
            <v>4</v>
          </cell>
          <cell r="Q362">
            <v>0</v>
          </cell>
          <cell r="R362" t="str">
            <v/>
          </cell>
          <cell r="S362">
            <v>0</v>
          </cell>
          <cell r="T362" t="str">
            <v xml:space="preserve"> </v>
          </cell>
          <cell r="U362" t="str">
            <v xml:space="preserve"> </v>
          </cell>
          <cell r="V362" t="str">
            <v xml:space="preserve"> 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428</v>
          </cell>
          <cell r="AD362">
            <v>0</v>
          </cell>
          <cell r="AE362" t="str">
            <v>A</v>
          </cell>
          <cell r="AF362">
            <v>0</v>
          </cell>
        </row>
        <row r="363">
          <cell r="B363">
            <v>360</v>
          </cell>
          <cell r="C363">
            <v>1600516775</v>
          </cell>
          <cell r="D363" t="str">
            <v>TAÑI PAA VELONE EMOU</v>
          </cell>
          <cell r="E363">
            <v>40018</v>
          </cell>
          <cell r="F363">
            <v>0</v>
          </cell>
          <cell r="G363" t="str">
            <v>Obrero comunidad</v>
          </cell>
          <cell r="H363">
            <v>0</v>
          </cell>
          <cell r="I363">
            <v>0</v>
          </cell>
          <cell r="J363">
            <v>0</v>
          </cell>
          <cell r="K363">
            <v>218.01</v>
          </cell>
          <cell r="L363">
            <v>0.2</v>
          </cell>
          <cell r="M363">
            <v>43.602000000000004</v>
          </cell>
          <cell r="N363">
            <v>8</v>
          </cell>
          <cell r="O363">
            <v>22</v>
          </cell>
          <cell r="P363">
            <v>4</v>
          </cell>
          <cell r="Q363">
            <v>0</v>
          </cell>
          <cell r="R363" t="str">
            <v/>
          </cell>
          <cell r="S363">
            <v>0</v>
          </cell>
          <cell r="T363" t="str">
            <v xml:space="preserve"> </v>
          </cell>
          <cell r="U363" t="str">
            <v xml:space="preserve"> </v>
          </cell>
          <cell r="V363" t="str">
            <v xml:space="preserve"> 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428</v>
          </cell>
          <cell r="AD363">
            <v>0</v>
          </cell>
          <cell r="AE363" t="str">
            <v>A</v>
          </cell>
          <cell r="AF363">
            <v>0</v>
          </cell>
        </row>
        <row r="364">
          <cell r="B364">
            <v>361</v>
          </cell>
          <cell r="C364">
            <v>1500449481</v>
          </cell>
          <cell r="D364" t="str">
            <v>CARUE NAHUARE JAHUA</v>
          </cell>
          <cell r="E364">
            <v>40018</v>
          </cell>
          <cell r="F364">
            <v>0</v>
          </cell>
          <cell r="G364" t="str">
            <v>Obrero comunidad</v>
          </cell>
          <cell r="H364">
            <v>0</v>
          </cell>
          <cell r="I364">
            <v>0</v>
          </cell>
          <cell r="J364">
            <v>0</v>
          </cell>
          <cell r="K364">
            <v>218.01</v>
          </cell>
          <cell r="L364">
            <v>0.2</v>
          </cell>
          <cell r="M364">
            <v>43.602000000000004</v>
          </cell>
          <cell r="N364">
            <v>8</v>
          </cell>
          <cell r="O364">
            <v>22</v>
          </cell>
          <cell r="P364">
            <v>4</v>
          </cell>
          <cell r="Q364">
            <v>0</v>
          </cell>
          <cell r="R364" t="str">
            <v/>
          </cell>
          <cell r="S364">
            <v>0</v>
          </cell>
          <cell r="T364" t="str">
            <v xml:space="preserve"> </v>
          </cell>
          <cell r="U364" t="str">
            <v xml:space="preserve"> </v>
          </cell>
          <cell r="V364" t="str">
            <v xml:space="preserve"> 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428</v>
          </cell>
          <cell r="AD364">
            <v>0</v>
          </cell>
          <cell r="AE364" t="str">
            <v>A</v>
          </cell>
          <cell r="AF364">
            <v>0</v>
          </cell>
        </row>
        <row r="365">
          <cell r="B365">
            <v>362</v>
          </cell>
          <cell r="C365">
            <v>0</v>
          </cell>
          <cell r="D365" t="str">
            <v>BRAVO ESPINOZA MARCO ANTONIO</v>
          </cell>
          <cell r="E365">
            <v>40018</v>
          </cell>
          <cell r="F365">
            <v>0</v>
          </cell>
          <cell r="G365" t="str">
            <v>Op. De Excavadora</v>
          </cell>
          <cell r="H365">
            <v>0</v>
          </cell>
          <cell r="I365">
            <v>0</v>
          </cell>
          <cell r="J365">
            <v>0</v>
          </cell>
          <cell r="K365">
            <v>548.69000000000005</v>
          </cell>
          <cell r="L365">
            <v>0.2</v>
          </cell>
          <cell r="M365">
            <v>109.73800000000001</v>
          </cell>
          <cell r="N365">
            <v>8</v>
          </cell>
          <cell r="O365">
            <v>22</v>
          </cell>
          <cell r="P365">
            <v>0</v>
          </cell>
          <cell r="Q365">
            <v>0</v>
          </cell>
          <cell r="R365" t="str">
            <v/>
          </cell>
          <cell r="S365">
            <v>0</v>
          </cell>
          <cell r="T365" t="str">
            <v xml:space="preserve"> </v>
          </cell>
          <cell r="U365" t="str">
            <v xml:space="preserve"> </v>
          </cell>
          <cell r="V365" t="str">
            <v xml:space="preserve"> 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428</v>
          </cell>
          <cell r="AD365">
            <v>0</v>
          </cell>
          <cell r="AE365" t="str">
            <v>A</v>
          </cell>
          <cell r="AF365">
            <v>0</v>
          </cell>
        </row>
        <row r="366">
          <cell r="B366">
            <v>363</v>
          </cell>
          <cell r="C366">
            <v>1709493868</v>
          </cell>
          <cell r="D366" t="str">
            <v>VERDESOTO SALGADO HENRY MAURICIO</v>
          </cell>
          <cell r="E366">
            <v>39995</v>
          </cell>
          <cell r="F366">
            <v>0</v>
          </cell>
          <cell r="G366" t="str">
            <v>Jefe de Recursos Humanos</v>
          </cell>
          <cell r="H366">
            <v>0</v>
          </cell>
          <cell r="I366">
            <v>0</v>
          </cell>
          <cell r="J366">
            <v>0</v>
          </cell>
          <cell r="K366">
            <v>1300</v>
          </cell>
          <cell r="L366">
            <v>0</v>
          </cell>
          <cell r="M366">
            <v>0</v>
          </cell>
          <cell r="N366">
            <v>24</v>
          </cell>
          <cell r="O366">
            <v>30</v>
          </cell>
          <cell r="P366">
            <v>0</v>
          </cell>
          <cell r="Q366" t="str">
            <v>BANCO DEL PICHINCHA</v>
          </cell>
          <cell r="R366">
            <v>10</v>
          </cell>
          <cell r="S366" t="str">
            <v>VIR</v>
          </cell>
          <cell r="T366">
            <v>1709493868</v>
          </cell>
          <cell r="U366" t="str">
            <v>VERDESOTO SALGADO HENRY MAURICIO</v>
          </cell>
          <cell r="V366">
            <v>1709493868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2000</v>
          </cell>
          <cell r="AD366">
            <v>0</v>
          </cell>
          <cell r="AE366" t="str">
            <v>A</v>
          </cell>
          <cell r="AF366">
            <v>0</v>
          </cell>
        </row>
        <row r="367">
          <cell r="B367">
            <v>364</v>
          </cell>
          <cell r="C367">
            <v>1712607652</v>
          </cell>
          <cell r="D367" t="str">
            <v>FREIRE ARAGON FREDDY ALEJANDRO</v>
          </cell>
          <cell r="E367">
            <v>39995</v>
          </cell>
          <cell r="F367">
            <v>0</v>
          </cell>
          <cell r="G367" t="str">
            <v>Ingeniero de Sistemas</v>
          </cell>
          <cell r="H367">
            <v>0</v>
          </cell>
          <cell r="I367">
            <v>0</v>
          </cell>
          <cell r="J367">
            <v>0</v>
          </cell>
          <cell r="K367">
            <v>600</v>
          </cell>
          <cell r="L367">
            <v>0</v>
          </cell>
          <cell r="M367">
            <v>0</v>
          </cell>
          <cell r="N367">
            <v>24</v>
          </cell>
          <cell r="O367">
            <v>30</v>
          </cell>
          <cell r="P367">
            <v>0</v>
          </cell>
          <cell r="Q367" t="str">
            <v>BANCO DE LA PRODUCCION</v>
          </cell>
          <cell r="R367">
            <v>36</v>
          </cell>
          <cell r="S367" t="str">
            <v>AHO</v>
          </cell>
          <cell r="T367">
            <v>12096038034</v>
          </cell>
          <cell r="U367" t="str">
            <v>FREIRE ARAGON FREDDY ALEJANDRO</v>
          </cell>
          <cell r="V367">
            <v>1712607652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2000</v>
          </cell>
          <cell r="AD367">
            <v>0</v>
          </cell>
          <cell r="AE367" t="str">
            <v>A</v>
          </cell>
          <cell r="AF367">
            <v>0</v>
          </cell>
        </row>
        <row r="368">
          <cell r="B368">
            <v>365</v>
          </cell>
          <cell r="C368">
            <v>1723667893</v>
          </cell>
          <cell r="D368" t="str">
            <v>MOYA ZAMBRANO MAURICIO ALEJANDRO</v>
          </cell>
          <cell r="E368">
            <v>40023</v>
          </cell>
          <cell r="F368">
            <v>0</v>
          </cell>
          <cell r="G368" t="str">
            <v>Anotador</v>
          </cell>
          <cell r="H368">
            <v>0</v>
          </cell>
          <cell r="I368">
            <v>0</v>
          </cell>
          <cell r="J368">
            <v>0</v>
          </cell>
          <cell r="K368">
            <v>292.86</v>
          </cell>
          <cell r="L368">
            <v>0.2</v>
          </cell>
          <cell r="M368">
            <v>58.572000000000003</v>
          </cell>
          <cell r="N368">
            <v>8</v>
          </cell>
          <cell r="O368">
            <v>22</v>
          </cell>
          <cell r="P368">
            <v>0</v>
          </cell>
          <cell r="Q368">
            <v>0</v>
          </cell>
          <cell r="R368" t="str">
            <v/>
          </cell>
          <cell r="S368">
            <v>0</v>
          </cell>
          <cell r="T368" t="str">
            <v xml:space="preserve"> </v>
          </cell>
          <cell r="U368" t="str">
            <v xml:space="preserve"> </v>
          </cell>
          <cell r="V368" t="str">
            <v xml:space="preserve"> 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428</v>
          </cell>
          <cell r="AD368">
            <v>0</v>
          </cell>
          <cell r="AE368" t="str">
            <v>A</v>
          </cell>
          <cell r="AF368">
            <v>0</v>
          </cell>
        </row>
        <row r="369">
          <cell r="B369">
            <v>366</v>
          </cell>
          <cell r="C369">
            <v>1002325528</v>
          </cell>
          <cell r="D369" t="str">
            <v>RUBIO JARAMILLO ADRIAN REINALDO</v>
          </cell>
          <cell r="E369">
            <v>40039</v>
          </cell>
          <cell r="F369">
            <v>0</v>
          </cell>
          <cell r="G369" t="str">
            <v>Coordinador de Control de Calidad</v>
          </cell>
          <cell r="H369">
            <v>0</v>
          </cell>
          <cell r="I369">
            <v>0</v>
          </cell>
          <cell r="J369">
            <v>0</v>
          </cell>
          <cell r="K369">
            <v>1852.5</v>
          </cell>
          <cell r="L369">
            <v>0.2</v>
          </cell>
          <cell r="M369">
            <v>370.5</v>
          </cell>
          <cell r="N369">
            <v>24</v>
          </cell>
          <cell r="O369">
            <v>30</v>
          </cell>
          <cell r="P369">
            <v>0</v>
          </cell>
          <cell r="Q369" t="str">
            <v>BANCO INTERNACIONAL</v>
          </cell>
          <cell r="R369">
            <v>32</v>
          </cell>
          <cell r="S369" t="str">
            <v>AHO</v>
          </cell>
          <cell r="T369">
            <v>873546</v>
          </cell>
          <cell r="U369" t="str">
            <v>RUBIO JARAMILLO ADRIAN REINALDO</v>
          </cell>
          <cell r="V369">
            <v>1002325528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428</v>
          </cell>
          <cell r="AD369">
            <v>0</v>
          </cell>
          <cell r="AE369" t="str">
            <v>A</v>
          </cell>
          <cell r="AF369">
            <v>0</v>
          </cell>
        </row>
        <row r="370">
          <cell r="B370">
            <v>367</v>
          </cell>
          <cell r="C370">
            <v>502742877</v>
          </cell>
          <cell r="D370" t="str">
            <v>SALAZAR MOREIRA VERONICA VANESSA</v>
          </cell>
          <cell r="E370">
            <v>40042</v>
          </cell>
          <cell r="F370">
            <v>0</v>
          </cell>
          <cell r="G370" t="str">
            <v>Secretaria-Recepcionista</v>
          </cell>
          <cell r="H370">
            <v>0</v>
          </cell>
          <cell r="I370">
            <v>0</v>
          </cell>
          <cell r="J370">
            <v>0</v>
          </cell>
          <cell r="K370">
            <v>350</v>
          </cell>
          <cell r="L370">
            <v>0</v>
          </cell>
          <cell r="M370">
            <v>0</v>
          </cell>
          <cell r="N370">
            <v>24</v>
          </cell>
          <cell r="O370">
            <v>30</v>
          </cell>
          <cell r="P370">
            <v>0</v>
          </cell>
          <cell r="Q370" t="str">
            <v>BANCO DEL PICHINCHA</v>
          </cell>
          <cell r="R370">
            <v>10</v>
          </cell>
          <cell r="S370" t="str">
            <v>AHO</v>
          </cell>
          <cell r="T370">
            <v>4146033800</v>
          </cell>
          <cell r="U370" t="str">
            <v>SALAZAR MOREIRA VERONICA VANESSA</v>
          </cell>
          <cell r="V370" t="str">
            <v>0502742877</v>
          </cell>
          <cell r="W370">
            <v>32015</v>
          </cell>
          <cell r="X370" t="str">
            <v>COTOPAXI</v>
          </cell>
          <cell r="Y370" t="str">
            <v>LA MANA</v>
          </cell>
          <cell r="Z370" t="str">
            <v>Av. Mariana de Jesús e Inglaterra</v>
          </cell>
          <cell r="AA370">
            <v>84073261</v>
          </cell>
          <cell r="AB370">
            <v>0</v>
          </cell>
          <cell r="AC370">
            <v>2000</v>
          </cell>
          <cell r="AD370">
            <v>0</v>
          </cell>
          <cell r="AE370" t="str">
            <v>A</v>
          </cell>
          <cell r="AF370">
            <v>0</v>
          </cell>
        </row>
        <row r="371">
          <cell r="B371">
            <v>368</v>
          </cell>
          <cell r="C371">
            <v>901709063</v>
          </cell>
          <cell r="D371" t="str">
            <v>ALVARADO GOMEZ EDUARDO ZACARIAS</v>
          </cell>
          <cell r="E371">
            <v>0</v>
          </cell>
          <cell r="F371">
            <v>0</v>
          </cell>
          <cell r="G371" t="str">
            <v>Chofer Comunidad</v>
          </cell>
          <cell r="H371">
            <v>0</v>
          </cell>
          <cell r="I371">
            <v>0</v>
          </cell>
          <cell r="J371">
            <v>0</v>
          </cell>
          <cell r="K371">
            <v>292.63</v>
          </cell>
          <cell r="L371">
            <v>0.2</v>
          </cell>
          <cell r="M371">
            <v>58.526000000000003</v>
          </cell>
          <cell r="N371">
            <v>8</v>
          </cell>
          <cell r="O371">
            <v>22</v>
          </cell>
          <cell r="P371">
            <v>4</v>
          </cell>
          <cell r="Q371">
            <v>0</v>
          </cell>
          <cell r="R371" t="str">
            <v/>
          </cell>
          <cell r="S371">
            <v>0</v>
          </cell>
          <cell r="T371" t="str">
            <v xml:space="preserve"> </v>
          </cell>
          <cell r="U371" t="str">
            <v xml:space="preserve"> </v>
          </cell>
          <cell r="V371" t="str">
            <v xml:space="preserve"> 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428</v>
          </cell>
          <cell r="AD371">
            <v>0</v>
          </cell>
          <cell r="AE371" t="str">
            <v>A</v>
          </cell>
          <cell r="AF371">
            <v>0</v>
          </cell>
        </row>
        <row r="372">
          <cell r="B372">
            <v>369</v>
          </cell>
          <cell r="C372">
            <v>2100404298</v>
          </cell>
          <cell r="D372" t="str">
            <v>ETSA ENSAKUA FREDY ANTONIO</v>
          </cell>
          <cell r="E372">
            <v>0</v>
          </cell>
          <cell r="F372">
            <v>0</v>
          </cell>
          <cell r="G372" t="str">
            <v>Esmerilador Comunidad</v>
          </cell>
          <cell r="H372">
            <v>0</v>
          </cell>
          <cell r="I372">
            <v>0</v>
          </cell>
          <cell r="J372">
            <v>0</v>
          </cell>
          <cell r="K372">
            <v>333.33</v>
          </cell>
          <cell r="L372">
            <v>0.2</v>
          </cell>
          <cell r="M372">
            <v>66.665999999999997</v>
          </cell>
          <cell r="N372">
            <v>8</v>
          </cell>
          <cell r="O372">
            <v>22</v>
          </cell>
          <cell r="P372">
            <v>4</v>
          </cell>
          <cell r="Q372" t="str">
            <v>BANCO DEL PICHINCHA</v>
          </cell>
          <cell r="R372">
            <v>10</v>
          </cell>
          <cell r="S372" t="str">
            <v>VIR</v>
          </cell>
          <cell r="T372">
            <v>2100404298</v>
          </cell>
          <cell r="U372" t="str">
            <v>ETSA ENSAKUA FREDY ANTONIO</v>
          </cell>
          <cell r="V372">
            <v>2100404298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428</v>
          </cell>
          <cell r="AD372">
            <v>0</v>
          </cell>
          <cell r="AE372" t="str">
            <v>A</v>
          </cell>
          <cell r="AF372">
            <v>0</v>
          </cell>
        </row>
        <row r="373">
          <cell r="B373">
            <v>370</v>
          </cell>
          <cell r="C373">
            <v>1203101777</v>
          </cell>
          <cell r="D373" t="str">
            <v>GUERRERO VELASCO VICTOR ESTUARDO</v>
          </cell>
          <cell r="E373">
            <v>0</v>
          </cell>
          <cell r="F373">
            <v>0</v>
          </cell>
          <cell r="G373" t="str">
            <v>Esmerilador Comunidad</v>
          </cell>
          <cell r="H373">
            <v>0</v>
          </cell>
          <cell r="I373">
            <v>0</v>
          </cell>
          <cell r="J373">
            <v>0</v>
          </cell>
          <cell r="K373">
            <v>333.33</v>
          </cell>
          <cell r="L373">
            <v>0.2</v>
          </cell>
          <cell r="M373">
            <v>66.665999999999997</v>
          </cell>
          <cell r="N373">
            <v>8</v>
          </cell>
          <cell r="O373">
            <v>22</v>
          </cell>
          <cell r="P373">
            <v>4</v>
          </cell>
          <cell r="Q373">
            <v>0</v>
          </cell>
          <cell r="R373" t="str">
            <v/>
          </cell>
          <cell r="S373">
            <v>0</v>
          </cell>
          <cell r="T373" t="str">
            <v xml:space="preserve"> </v>
          </cell>
          <cell r="U373" t="str">
            <v xml:space="preserve"> </v>
          </cell>
          <cell r="V373" t="str">
            <v xml:space="preserve"> 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428</v>
          </cell>
          <cell r="AD373">
            <v>0</v>
          </cell>
          <cell r="AE373" t="str">
            <v>A</v>
          </cell>
          <cell r="AF373">
            <v>0</v>
          </cell>
        </row>
        <row r="374">
          <cell r="B374">
            <v>371</v>
          </cell>
          <cell r="C374">
            <v>910599117</v>
          </cell>
          <cell r="D374" t="str">
            <v>FALCONES PALADINES JACINTO BENITO</v>
          </cell>
          <cell r="E374">
            <v>40135</v>
          </cell>
          <cell r="F374">
            <v>0</v>
          </cell>
          <cell r="G374" t="str">
            <v>Obrero comunidad</v>
          </cell>
          <cell r="H374">
            <v>0</v>
          </cell>
          <cell r="I374">
            <v>0</v>
          </cell>
          <cell r="J374">
            <v>0</v>
          </cell>
          <cell r="K374">
            <v>218.01</v>
          </cell>
          <cell r="L374">
            <v>0.2</v>
          </cell>
          <cell r="M374">
            <v>43.602000000000004</v>
          </cell>
          <cell r="N374">
            <v>8</v>
          </cell>
          <cell r="O374">
            <v>22</v>
          </cell>
          <cell r="P374">
            <v>4</v>
          </cell>
          <cell r="Q374" t="str">
            <v>BANCO DEL PICHINCHA</v>
          </cell>
          <cell r="R374">
            <v>10</v>
          </cell>
          <cell r="S374" t="str">
            <v>VIR</v>
          </cell>
          <cell r="T374">
            <v>910599117</v>
          </cell>
          <cell r="U374" t="str">
            <v>FALCONES PALADINES JACINTO BENITO</v>
          </cell>
          <cell r="V374">
            <v>910599117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428</v>
          </cell>
          <cell r="AD374">
            <v>0</v>
          </cell>
          <cell r="AE374" t="str">
            <v>A</v>
          </cell>
          <cell r="AF374">
            <v>0</v>
          </cell>
        </row>
        <row r="375">
          <cell r="B375">
            <v>372</v>
          </cell>
          <cell r="C375">
            <v>704189497</v>
          </cell>
          <cell r="D375" t="str">
            <v>SANCHEZ APOLO JIMMY ALEJANDRO</v>
          </cell>
          <cell r="E375">
            <v>40140</v>
          </cell>
          <cell r="F375">
            <v>0</v>
          </cell>
          <cell r="G375" t="str">
            <v>Guardia comunidad</v>
          </cell>
          <cell r="H375">
            <v>0</v>
          </cell>
          <cell r="I375">
            <v>0</v>
          </cell>
          <cell r="J375">
            <v>0</v>
          </cell>
          <cell r="K375">
            <v>218.01</v>
          </cell>
          <cell r="L375">
            <v>0.2</v>
          </cell>
          <cell r="M375">
            <v>43.602000000000004</v>
          </cell>
          <cell r="N375">
            <v>8</v>
          </cell>
          <cell r="O375">
            <v>22</v>
          </cell>
          <cell r="P375">
            <v>4</v>
          </cell>
          <cell r="Q375" t="str">
            <v>BANCO DEL PICHINCHA</v>
          </cell>
          <cell r="R375">
            <v>10</v>
          </cell>
          <cell r="S375" t="str">
            <v>VIR</v>
          </cell>
          <cell r="T375">
            <v>704189497</v>
          </cell>
          <cell r="U375" t="str">
            <v>SANCHEZ APOLO JIMMY ALEJANDRO</v>
          </cell>
          <cell r="V375">
            <v>704189497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428</v>
          </cell>
          <cell r="AD375">
            <v>0</v>
          </cell>
          <cell r="AE375" t="str">
            <v>A</v>
          </cell>
          <cell r="AF375">
            <v>0</v>
          </cell>
        </row>
        <row r="376">
          <cell r="B376">
            <v>373</v>
          </cell>
          <cell r="C376">
            <v>907264394</v>
          </cell>
          <cell r="D376" t="str">
            <v>QUIÑONEZ FALCONES LUIS ALFONSO</v>
          </cell>
          <cell r="E376">
            <v>0</v>
          </cell>
          <cell r="F376">
            <v>0</v>
          </cell>
          <cell r="G376" t="str">
            <v>Guardia comunidad</v>
          </cell>
          <cell r="H376">
            <v>0</v>
          </cell>
          <cell r="I376">
            <v>0</v>
          </cell>
          <cell r="J376">
            <v>0</v>
          </cell>
          <cell r="K376">
            <v>218.01</v>
          </cell>
          <cell r="L376">
            <v>0.2</v>
          </cell>
          <cell r="M376">
            <v>43.602000000000004</v>
          </cell>
          <cell r="N376">
            <v>8</v>
          </cell>
          <cell r="O376">
            <v>22</v>
          </cell>
          <cell r="P376">
            <v>4</v>
          </cell>
          <cell r="Q376">
            <v>0</v>
          </cell>
          <cell r="R376" t="str">
            <v/>
          </cell>
          <cell r="S376">
            <v>0</v>
          </cell>
          <cell r="T376" t="str">
            <v xml:space="preserve"> </v>
          </cell>
          <cell r="U376" t="str">
            <v xml:space="preserve"> </v>
          </cell>
          <cell r="V376" t="str">
            <v xml:space="preserve"> 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428</v>
          </cell>
          <cell r="AD376">
            <v>0</v>
          </cell>
          <cell r="AE376" t="str">
            <v>A</v>
          </cell>
          <cell r="AF376">
            <v>0</v>
          </cell>
        </row>
        <row r="377">
          <cell r="B377">
            <v>374</v>
          </cell>
          <cell r="C377">
            <v>1716612641</v>
          </cell>
          <cell r="D377" t="str">
            <v>AGUILAR RIOFRIO LEONARDO ENRIQUE</v>
          </cell>
          <cell r="E377">
            <v>0</v>
          </cell>
          <cell r="F377">
            <v>0</v>
          </cell>
          <cell r="G377" t="str">
            <v>Guardia comunidad</v>
          </cell>
          <cell r="H377">
            <v>0</v>
          </cell>
          <cell r="I377">
            <v>0</v>
          </cell>
          <cell r="J377">
            <v>0</v>
          </cell>
          <cell r="K377">
            <v>218.01</v>
          </cell>
          <cell r="L377">
            <v>0.2</v>
          </cell>
          <cell r="M377">
            <v>43.602000000000004</v>
          </cell>
          <cell r="N377">
            <v>8</v>
          </cell>
          <cell r="O377">
            <v>22</v>
          </cell>
          <cell r="P377">
            <v>4</v>
          </cell>
          <cell r="Q377">
            <v>0</v>
          </cell>
          <cell r="R377" t="str">
            <v/>
          </cell>
          <cell r="S377">
            <v>0</v>
          </cell>
          <cell r="T377" t="str">
            <v xml:space="preserve"> </v>
          </cell>
          <cell r="U377" t="str">
            <v xml:space="preserve"> </v>
          </cell>
          <cell r="V377" t="str">
            <v xml:space="preserve"> 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428</v>
          </cell>
          <cell r="AD377">
            <v>0</v>
          </cell>
          <cell r="AE377" t="str">
            <v>A</v>
          </cell>
          <cell r="AF377">
            <v>0</v>
          </cell>
        </row>
        <row r="378">
          <cell r="B378">
            <v>375</v>
          </cell>
          <cell r="C378">
            <v>1500016512</v>
          </cell>
          <cell r="D378" t="str">
            <v>LOPEZ LOPEZ FELIPE</v>
          </cell>
          <cell r="E378">
            <v>0</v>
          </cell>
          <cell r="F378">
            <v>0</v>
          </cell>
          <cell r="G378" t="str">
            <v>Obrero comunidad</v>
          </cell>
          <cell r="H378">
            <v>0</v>
          </cell>
          <cell r="I378">
            <v>0</v>
          </cell>
          <cell r="J378">
            <v>0</v>
          </cell>
          <cell r="K378">
            <v>218.01</v>
          </cell>
          <cell r="L378">
            <v>0.2</v>
          </cell>
          <cell r="M378">
            <v>43.602000000000004</v>
          </cell>
          <cell r="N378">
            <v>8</v>
          </cell>
          <cell r="O378">
            <v>22</v>
          </cell>
          <cell r="P378">
            <v>4</v>
          </cell>
          <cell r="Q378">
            <v>0</v>
          </cell>
          <cell r="R378" t="str">
            <v/>
          </cell>
          <cell r="S378">
            <v>0</v>
          </cell>
          <cell r="T378" t="str">
            <v xml:space="preserve"> </v>
          </cell>
          <cell r="U378" t="str">
            <v xml:space="preserve"> </v>
          </cell>
          <cell r="V378" t="str">
            <v xml:space="preserve"> 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428</v>
          </cell>
          <cell r="AD378">
            <v>0</v>
          </cell>
          <cell r="AE378" t="str">
            <v>A</v>
          </cell>
          <cell r="AF378">
            <v>0</v>
          </cell>
        </row>
        <row r="379">
          <cell r="B379">
            <v>376</v>
          </cell>
          <cell r="C379">
            <v>2200111587</v>
          </cell>
          <cell r="D379" t="str">
            <v>KUKUSHI NARANKAS ALEXANDER PEDRO</v>
          </cell>
          <cell r="E379">
            <v>0</v>
          </cell>
          <cell r="F379">
            <v>0</v>
          </cell>
          <cell r="G379" t="str">
            <v>Obrero comunidad</v>
          </cell>
          <cell r="H379">
            <v>0</v>
          </cell>
          <cell r="I379">
            <v>0</v>
          </cell>
          <cell r="J379">
            <v>0</v>
          </cell>
          <cell r="K379">
            <v>218.01</v>
          </cell>
          <cell r="L379">
            <v>0.2</v>
          </cell>
          <cell r="M379">
            <v>43.602000000000004</v>
          </cell>
          <cell r="N379">
            <v>8</v>
          </cell>
          <cell r="O379">
            <v>22</v>
          </cell>
          <cell r="P379">
            <v>4</v>
          </cell>
          <cell r="Q379">
            <v>0</v>
          </cell>
          <cell r="R379" t="str">
            <v/>
          </cell>
          <cell r="S379">
            <v>0</v>
          </cell>
          <cell r="T379" t="str">
            <v xml:space="preserve"> </v>
          </cell>
          <cell r="U379" t="str">
            <v xml:space="preserve"> </v>
          </cell>
          <cell r="V379" t="str">
            <v xml:space="preserve"> 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428</v>
          </cell>
          <cell r="AD379">
            <v>0</v>
          </cell>
          <cell r="AE379" t="str">
            <v>A</v>
          </cell>
          <cell r="AF379">
            <v>0</v>
          </cell>
        </row>
        <row r="380">
          <cell r="B380">
            <v>377</v>
          </cell>
          <cell r="C380">
            <v>1710383835</v>
          </cell>
          <cell r="D380" t="str">
            <v>PEREIRA MACAS FRANCISCO JAVIER</v>
          </cell>
          <cell r="E380">
            <v>0</v>
          </cell>
          <cell r="F380">
            <v>0</v>
          </cell>
          <cell r="G380" t="str">
            <v>Obrero comunidad</v>
          </cell>
          <cell r="H380">
            <v>0</v>
          </cell>
          <cell r="I380">
            <v>0</v>
          </cell>
          <cell r="J380">
            <v>0</v>
          </cell>
          <cell r="K380">
            <v>218.01</v>
          </cell>
          <cell r="L380">
            <v>0.2</v>
          </cell>
          <cell r="M380">
            <v>43.602000000000004</v>
          </cell>
          <cell r="N380">
            <v>8</v>
          </cell>
          <cell r="O380">
            <v>22</v>
          </cell>
          <cell r="P380">
            <v>4</v>
          </cell>
          <cell r="Q380">
            <v>0</v>
          </cell>
          <cell r="R380" t="str">
            <v/>
          </cell>
          <cell r="S380">
            <v>0</v>
          </cell>
          <cell r="T380" t="str">
            <v xml:space="preserve"> </v>
          </cell>
          <cell r="U380" t="str">
            <v xml:space="preserve"> </v>
          </cell>
          <cell r="V380" t="str">
            <v xml:space="preserve"> 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428</v>
          </cell>
          <cell r="AD380">
            <v>0</v>
          </cell>
          <cell r="AE380" t="str">
            <v>A</v>
          </cell>
          <cell r="AF380">
            <v>0</v>
          </cell>
        </row>
        <row r="381">
          <cell r="B381">
            <v>378</v>
          </cell>
          <cell r="C381">
            <v>2100494760</v>
          </cell>
          <cell r="D381" t="str">
            <v>MONTERO PEREZ JAVIER STALIN</v>
          </cell>
          <cell r="E381">
            <v>40135</v>
          </cell>
          <cell r="F381">
            <v>0</v>
          </cell>
          <cell r="G381" t="str">
            <v>Obrero comunidad</v>
          </cell>
          <cell r="H381">
            <v>0</v>
          </cell>
          <cell r="I381">
            <v>0</v>
          </cell>
          <cell r="J381">
            <v>0</v>
          </cell>
          <cell r="K381">
            <v>218.01</v>
          </cell>
          <cell r="L381">
            <v>0.2</v>
          </cell>
          <cell r="M381">
            <v>43.602000000000004</v>
          </cell>
          <cell r="N381">
            <v>8</v>
          </cell>
          <cell r="O381">
            <v>22</v>
          </cell>
          <cell r="P381">
            <v>4</v>
          </cell>
          <cell r="Q381" t="str">
            <v>BANCO DEL PICHINCHA</v>
          </cell>
          <cell r="R381">
            <v>10</v>
          </cell>
          <cell r="S381" t="str">
            <v>VIR</v>
          </cell>
          <cell r="T381">
            <v>2100494760</v>
          </cell>
          <cell r="U381" t="str">
            <v>MONTERO PEREZ JAVIER STALIN</v>
          </cell>
          <cell r="V381">
            <v>2100494760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428</v>
          </cell>
          <cell r="AD381">
            <v>0</v>
          </cell>
          <cell r="AE381" t="str">
            <v>A</v>
          </cell>
          <cell r="AF381">
            <v>0</v>
          </cell>
        </row>
        <row r="382">
          <cell r="B382">
            <v>379</v>
          </cell>
          <cell r="C382">
            <v>1500499916</v>
          </cell>
          <cell r="D382" t="str">
            <v>JAYA VEGA MISAEL ALBERTO</v>
          </cell>
          <cell r="E382">
            <v>0</v>
          </cell>
          <cell r="F382">
            <v>0</v>
          </cell>
          <cell r="G382" t="str">
            <v>Obrero comunidad</v>
          </cell>
          <cell r="H382">
            <v>0</v>
          </cell>
          <cell r="I382">
            <v>0</v>
          </cell>
          <cell r="J382">
            <v>0</v>
          </cell>
          <cell r="K382">
            <v>218.01</v>
          </cell>
          <cell r="L382">
            <v>0.2</v>
          </cell>
          <cell r="M382">
            <v>43.602000000000004</v>
          </cell>
          <cell r="N382">
            <v>8</v>
          </cell>
          <cell r="O382">
            <v>22</v>
          </cell>
          <cell r="P382">
            <v>4</v>
          </cell>
          <cell r="Q382">
            <v>0</v>
          </cell>
          <cell r="R382" t="str">
            <v/>
          </cell>
          <cell r="S382">
            <v>0</v>
          </cell>
          <cell r="T382" t="str">
            <v xml:space="preserve"> </v>
          </cell>
          <cell r="U382" t="str">
            <v xml:space="preserve"> </v>
          </cell>
          <cell r="V382" t="str">
            <v xml:space="preserve"> 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428</v>
          </cell>
          <cell r="AD382">
            <v>0</v>
          </cell>
          <cell r="AE382" t="str">
            <v>A</v>
          </cell>
          <cell r="AF382">
            <v>0</v>
          </cell>
        </row>
        <row r="383">
          <cell r="B383">
            <v>380</v>
          </cell>
          <cell r="C383">
            <v>2100535133</v>
          </cell>
          <cell r="D383" t="str">
            <v>AGUINDA TANGUILA CARLOS ALEJANDRO</v>
          </cell>
          <cell r="E383">
            <v>0</v>
          </cell>
          <cell r="F383">
            <v>0</v>
          </cell>
          <cell r="G383" t="str">
            <v>Obrero comunidad</v>
          </cell>
          <cell r="H383">
            <v>0</v>
          </cell>
          <cell r="I383">
            <v>0</v>
          </cell>
          <cell r="J383">
            <v>0</v>
          </cell>
          <cell r="K383">
            <v>218.01</v>
          </cell>
          <cell r="L383">
            <v>0.2</v>
          </cell>
          <cell r="M383">
            <v>43.602000000000004</v>
          </cell>
          <cell r="N383">
            <v>8</v>
          </cell>
          <cell r="O383">
            <v>22</v>
          </cell>
          <cell r="P383">
            <v>4</v>
          </cell>
          <cell r="Q383">
            <v>0</v>
          </cell>
          <cell r="R383" t="str">
            <v/>
          </cell>
          <cell r="S383">
            <v>0</v>
          </cell>
          <cell r="T383" t="str">
            <v xml:space="preserve"> </v>
          </cell>
          <cell r="U383" t="str">
            <v xml:space="preserve"> </v>
          </cell>
          <cell r="V383" t="str">
            <v xml:space="preserve"> 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428</v>
          </cell>
          <cell r="AD383">
            <v>0</v>
          </cell>
          <cell r="AE383" t="str">
            <v>A</v>
          </cell>
          <cell r="AF383">
            <v>0</v>
          </cell>
        </row>
        <row r="384">
          <cell r="B384">
            <v>381</v>
          </cell>
          <cell r="C384">
            <v>701547002</v>
          </cell>
          <cell r="D384" t="str">
            <v>OROSCO TORRES ALFONSO DUBERLI</v>
          </cell>
          <cell r="E384">
            <v>0</v>
          </cell>
          <cell r="F384">
            <v>0</v>
          </cell>
          <cell r="G384" t="str">
            <v>Obrero comunidad</v>
          </cell>
          <cell r="H384">
            <v>0</v>
          </cell>
          <cell r="I384">
            <v>0</v>
          </cell>
          <cell r="J384">
            <v>0</v>
          </cell>
          <cell r="K384">
            <v>218.01</v>
          </cell>
          <cell r="L384">
            <v>0.2</v>
          </cell>
          <cell r="M384">
            <v>43.602000000000004</v>
          </cell>
          <cell r="N384">
            <v>8</v>
          </cell>
          <cell r="O384">
            <v>22</v>
          </cell>
          <cell r="P384">
            <v>4</v>
          </cell>
          <cell r="Q384">
            <v>0</v>
          </cell>
          <cell r="R384" t="str">
            <v/>
          </cell>
          <cell r="S384">
            <v>0</v>
          </cell>
          <cell r="T384" t="str">
            <v xml:space="preserve"> </v>
          </cell>
          <cell r="U384" t="str">
            <v xml:space="preserve"> </v>
          </cell>
          <cell r="V384" t="str">
            <v xml:space="preserve"> 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428</v>
          </cell>
          <cell r="AD384">
            <v>0</v>
          </cell>
          <cell r="AE384" t="str">
            <v>A</v>
          </cell>
          <cell r="AF384">
            <v>0</v>
          </cell>
        </row>
        <row r="385">
          <cell r="B385">
            <v>382</v>
          </cell>
          <cell r="C385">
            <v>1500563752</v>
          </cell>
          <cell r="D385" t="str">
            <v>GREFA TANGUILA LUCIO ENRIQUE</v>
          </cell>
          <cell r="E385">
            <v>0</v>
          </cell>
          <cell r="F385">
            <v>0</v>
          </cell>
          <cell r="G385" t="str">
            <v>Obrero comunidad</v>
          </cell>
          <cell r="H385">
            <v>0</v>
          </cell>
          <cell r="I385">
            <v>0</v>
          </cell>
          <cell r="J385">
            <v>0</v>
          </cell>
          <cell r="K385">
            <v>218.01</v>
          </cell>
          <cell r="L385">
            <v>0.2</v>
          </cell>
          <cell r="M385">
            <v>43.602000000000004</v>
          </cell>
          <cell r="N385">
            <v>8</v>
          </cell>
          <cell r="O385">
            <v>22</v>
          </cell>
          <cell r="P385">
            <v>4</v>
          </cell>
          <cell r="Q385">
            <v>0</v>
          </cell>
          <cell r="R385" t="str">
            <v/>
          </cell>
          <cell r="S385">
            <v>0</v>
          </cell>
          <cell r="T385" t="str">
            <v xml:space="preserve"> </v>
          </cell>
          <cell r="U385" t="str">
            <v xml:space="preserve"> </v>
          </cell>
          <cell r="V385" t="str">
            <v xml:space="preserve"> 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428</v>
          </cell>
          <cell r="AD385">
            <v>0</v>
          </cell>
          <cell r="AE385" t="str">
            <v>A</v>
          </cell>
          <cell r="AF385">
            <v>0</v>
          </cell>
        </row>
        <row r="386">
          <cell r="B386">
            <v>383</v>
          </cell>
          <cell r="C386">
            <v>1500506363</v>
          </cell>
          <cell r="D386" t="str">
            <v>ANDI ALVARADO ROGELIO ERNESTO</v>
          </cell>
          <cell r="E386">
            <v>0</v>
          </cell>
          <cell r="F386">
            <v>0</v>
          </cell>
          <cell r="G386" t="str">
            <v>Obrero comunidad</v>
          </cell>
          <cell r="H386">
            <v>0</v>
          </cell>
          <cell r="I386">
            <v>0</v>
          </cell>
          <cell r="J386">
            <v>0</v>
          </cell>
          <cell r="K386">
            <v>218.01</v>
          </cell>
          <cell r="L386">
            <v>0.2</v>
          </cell>
          <cell r="M386">
            <v>43.602000000000004</v>
          </cell>
          <cell r="N386">
            <v>8</v>
          </cell>
          <cell r="O386">
            <v>22</v>
          </cell>
          <cell r="P386">
            <v>4</v>
          </cell>
          <cell r="Q386">
            <v>0</v>
          </cell>
          <cell r="R386" t="str">
            <v/>
          </cell>
          <cell r="S386">
            <v>0</v>
          </cell>
          <cell r="T386" t="str">
            <v xml:space="preserve"> </v>
          </cell>
          <cell r="U386" t="str">
            <v xml:space="preserve"> </v>
          </cell>
          <cell r="V386" t="str">
            <v xml:space="preserve"> 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428</v>
          </cell>
          <cell r="AD386">
            <v>0</v>
          </cell>
          <cell r="AE386" t="str">
            <v>A</v>
          </cell>
          <cell r="AF386">
            <v>0</v>
          </cell>
        </row>
        <row r="387">
          <cell r="B387">
            <v>384</v>
          </cell>
          <cell r="C387">
            <v>1715261002</v>
          </cell>
          <cell r="D387" t="str">
            <v>PEREZ HIDALGO ALEXI GEOVANNY</v>
          </cell>
          <cell r="E387">
            <v>0</v>
          </cell>
          <cell r="F387">
            <v>0</v>
          </cell>
          <cell r="G387" t="str">
            <v>Obrero comunidad</v>
          </cell>
          <cell r="H387">
            <v>0</v>
          </cell>
          <cell r="I387">
            <v>0</v>
          </cell>
          <cell r="J387">
            <v>0</v>
          </cell>
          <cell r="K387">
            <v>218.01</v>
          </cell>
          <cell r="L387">
            <v>0.2</v>
          </cell>
          <cell r="M387">
            <v>43.602000000000004</v>
          </cell>
          <cell r="N387">
            <v>8</v>
          </cell>
          <cell r="O387">
            <v>22</v>
          </cell>
          <cell r="P387">
            <v>4</v>
          </cell>
          <cell r="Q387" t="str">
            <v>BANCO DEL PICHINCHA</v>
          </cell>
          <cell r="R387">
            <v>10</v>
          </cell>
          <cell r="S387" t="str">
            <v>VIR</v>
          </cell>
          <cell r="T387">
            <v>1715261002</v>
          </cell>
          <cell r="U387" t="str">
            <v>PEREZ HIDALGO ALEXI GEOVANNY</v>
          </cell>
          <cell r="V387">
            <v>1715261002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428</v>
          </cell>
          <cell r="AD387">
            <v>0</v>
          </cell>
          <cell r="AE387" t="str">
            <v>A</v>
          </cell>
          <cell r="AF387">
            <v>0</v>
          </cell>
        </row>
        <row r="388">
          <cell r="B388">
            <v>385</v>
          </cell>
          <cell r="C388">
            <v>1500501190</v>
          </cell>
          <cell r="D388" t="str">
            <v>NOTENO TANGUILA FRANKLIN RAMIRO</v>
          </cell>
          <cell r="E388">
            <v>0</v>
          </cell>
          <cell r="F388">
            <v>0</v>
          </cell>
          <cell r="G388" t="str">
            <v>Obrero comunidad</v>
          </cell>
          <cell r="H388">
            <v>0</v>
          </cell>
          <cell r="I388">
            <v>0</v>
          </cell>
          <cell r="J388">
            <v>0</v>
          </cell>
          <cell r="K388">
            <v>218.01</v>
          </cell>
          <cell r="L388">
            <v>0.2</v>
          </cell>
          <cell r="M388">
            <v>43.602000000000004</v>
          </cell>
          <cell r="N388">
            <v>8</v>
          </cell>
          <cell r="O388">
            <v>22</v>
          </cell>
          <cell r="P388">
            <v>4</v>
          </cell>
          <cell r="Q388">
            <v>0</v>
          </cell>
          <cell r="R388" t="str">
            <v/>
          </cell>
          <cell r="S388">
            <v>0</v>
          </cell>
          <cell r="T388" t="str">
            <v xml:space="preserve"> </v>
          </cell>
          <cell r="U388" t="str">
            <v xml:space="preserve"> </v>
          </cell>
          <cell r="V388" t="str">
            <v xml:space="preserve"> 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428</v>
          </cell>
          <cell r="AD388">
            <v>0</v>
          </cell>
          <cell r="AE388" t="str">
            <v>A</v>
          </cell>
          <cell r="AF388">
            <v>0</v>
          </cell>
        </row>
        <row r="389">
          <cell r="B389">
            <v>386</v>
          </cell>
          <cell r="C389">
            <v>1500073430</v>
          </cell>
          <cell r="D389" t="str">
            <v>GREFA AGUINDA BARTOLO HUMBERTO</v>
          </cell>
          <cell r="E389">
            <v>0</v>
          </cell>
          <cell r="F389">
            <v>0</v>
          </cell>
          <cell r="G389" t="str">
            <v>Guardia comunidad</v>
          </cell>
          <cell r="H389">
            <v>0</v>
          </cell>
          <cell r="I389">
            <v>0</v>
          </cell>
          <cell r="J389">
            <v>0</v>
          </cell>
          <cell r="K389">
            <v>218.01</v>
          </cell>
          <cell r="L389">
            <v>0.2</v>
          </cell>
          <cell r="M389">
            <v>43.602000000000004</v>
          </cell>
          <cell r="N389">
            <v>8</v>
          </cell>
          <cell r="O389">
            <v>22</v>
          </cell>
          <cell r="P389">
            <v>4</v>
          </cell>
          <cell r="Q389">
            <v>0</v>
          </cell>
          <cell r="R389" t="str">
            <v/>
          </cell>
          <cell r="S389">
            <v>0</v>
          </cell>
          <cell r="T389" t="str">
            <v xml:space="preserve"> </v>
          </cell>
          <cell r="U389" t="str">
            <v xml:space="preserve"> </v>
          </cell>
          <cell r="V389" t="str">
            <v xml:space="preserve"> 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428</v>
          </cell>
          <cell r="AD389">
            <v>0</v>
          </cell>
          <cell r="AE389" t="str">
            <v>A</v>
          </cell>
          <cell r="AF389">
            <v>0</v>
          </cell>
        </row>
        <row r="390">
          <cell r="B390">
            <v>387</v>
          </cell>
          <cell r="C390">
            <v>1500386139</v>
          </cell>
          <cell r="D390" t="str">
            <v>TANGOY VARGAS KLEVER FRANCISCO</v>
          </cell>
          <cell r="E390">
            <v>0</v>
          </cell>
          <cell r="F390">
            <v>0</v>
          </cell>
          <cell r="G390" t="str">
            <v>Obrero comunidad</v>
          </cell>
          <cell r="H390">
            <v>0</v>
          </cell>
          <cell r="I390">
            <v>0</v>
          </cell>
          <cell r="J390">
            <v>0</v>
          </cell>
          <cell r="K390">
            <v>218.01</v>
          </cell>
          <cell r="L390">
            <v>0.2</v>
          </cell>
          <cell r="M390">
            <v>43.602000000000004</v>
          </cell>
          <cell r="N390">
            <v>8</v>
          </cell>
          <cell r="O390">
            <v>22</v>
          </cell>
          <cell r="P390">
            <v>4</v>
          </cell>
          <cell r="Q390" t="str">
            <v>BANCO DEL PICHINCHA</v>
          </cell>
          <cell r="R390">
            <v>10</v>
          </cell>
          <cell r="S390" t="str">
            <v>VIR</v>
          </cell>
          <cell r="T390">
            <v>1500386139</v>
          </cell>
          <cell r="U390" t="str">
            <v>TANGOY VARGAS KLEVER FRANCISCO</v>
          </cell>
          <cell r="V390">
            <v>1500386139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428</v>
          </cell>
          <cell r="AD390">
            <v>0</v>
          </cell>
          <cell r="AE390" t="str">
            <v>A</v>
          </cell>
          <cell r="AF390">
            <v>0</v>
          </cell>
        </row>
        <row r="391">
          <cell r="B391">
            <v>388</v>
          </cell>
          <cell r="C391">
            <v>1500588981</v>
          </cell>
          <cell r="D391" t="str">
            <v>ANDI ALVARADO FERNANDO ROBERTO</v>
          </cell>
          <cell r="E391">
            <v>0</v>
          </cell>
          <cell r="F391">
            <v>0</v>
          </cell>
          <cell r="G391" t="str">
            <v>Obrero comunidad</v>
          </cell>
          <cell r="H391">
            <v>0</v>
          </cell>
          <cell r="I391">
            <v>0</v>
          </cell>
          <cell r="J391">
            <v>0</v>
          </cell>
          <cell r="K391">
            <v>218.01</v>
          </cell>
          <cell r="L391">
            <v>0.2</v>
          </cell>
          <cell r="M391">
            <v>43.602000000000004</v>
          </cell>
          <cell r="N391">
            <v>8</v>
          </cell>
          <cell r="O391">
            <v>22</v>
          </cell>
          <cell r="P391">
            <v>4</v>
          </cell>
          <cell r="Q391">
            <v>0</v>
          </cell>
          <cell r="R391" t="str">
            <v/>
          </cell>
          <cell r="S391">
            <v>0</v>
          </cell>
          <cell r="T391" t="str">
            <v xml:space="preserve"> </v>
          </cell>
          <cell r="U391" t="str">
            <v xml:space="preserve"> </v>
          </cell>
          <cell r="V391" t="str">
            <v xml:space="preserve"> 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428</v>
          </cell>
          <cell r="AD391">
            <v>0</v>
          </cell>
          <cell r="AE391" t="str">
            <v>A</v>
          </cell>
          <cell r="AF391">
            <v>0</v>
          </cell>
        </row>
        <row r="392">
          <cell r="B392">
            <v>389</v>
          </cell>
          <cell r="C392">
            <v>1500206717</v>
          </cell>
          <cell r="D392" t="str">
            <v>AGUINDA SALAZAR CARLOS CESAR</v>
          </cell>
          <cell r="E392">
            <v>0</v>
          </cell>
          <cell r="F392">
            <v>0</v>
          </cell>
          <cell r="G392" t="str">
            <v>Obrero comunidad</v>
          </cell>
          <cell r="H392">
            <v>0</v>
          </cell>
          <cell r="I392">
            <v>0</v>
          </cell>
          <cell r="J392">
            <v>0</v>
          </cell>
          <cell r="K392">
            <v>218.01</v>
          </cell>
          <cell r="L392">
            <v>0.2</v>
          </cell>
          <cell r="M392">
            <v>43.602000000000004</v>
          </cell>
          <cell r="N392">
            <v>8</v>
          </cell>
          <cell r="O392">
            <v>22</v>
          </cell>
          <cell r="P392">
            <v>4</v>
          </cell>
          <cell r="Q392">
            <v>0</v>
          </cell>
          <cell r="R392" t="str">
            <v/>
          </cell>
          <cell r="S392">
            <v>0</v>
          </cell>
          <cell r="T392" t="str">
            <v xml:space="preserve"> </v>
          </cell>
          <cell r="U392" t="str">
            <v xml:space="preserve"> </v>
          </cell>
          <cell r="V392" t="str">
            <v xml:space="preserve"> 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428</v>
          </cell>
          <cell r="AD392">
            <v>0</v>
          </cell>
          <cell r="AE392" t="str">
            <v>A</v>
          </cell>
          <cell r="AF392">
            <v>0</v>
          </cell>
        </row>
        <row r="393">
          <cell r="B393">
            <v>390</v>
          </cell>
          <cell r="C393">
            <v>2100440680</v>
          </cell>
          <cell r="D393" t="str">
            <v>GREFA TANGUILA FIDEL JAIME</v>
          </cell>
          <cell r="E393">
            <v>0</v>
          </cell>
          <cell r="F393">
            <v>0</v>
          </cell>
          <cell r="G393" t="str">
            <v>Obrero comunidad</v>
          </cell>
          <cell r="H393">
            <v>0</v>
          </cell>
          <cell r="I393">
            <v>0</v>
          </cell>
          <cell r="J393">
            <v>0</v>
          </cell>
          <cell r="K393">
            <v>218.01</v>
          </cell>
          <cell r="L393">
            <v>0.2</v>
          </cell>
          <cell r="M393">
            <v>43.602000000000004</v>
          </cell>
          <cell r="N393">
            <v>8</v>
          </cell>
          <cell r="O393">
            <v>22</v>
          </cell>
          <cell r="P393">
            <v>4</v>
          </cell>
          <cell r="Q393">
            <v>0</v>
          </cell>
          <cell r="R393" t="str">
            <v/>
          </cell>
          <cell r="S393">
            <v>0</v>
          </cell>
          <cell r="T393" t="str">
            <v xml:space="preserve"> </v>
          </cell>
          <cell r="U393" t="str">
            <v xml:space="preserve"> </v>
          </cell>
          <cell r="V393" t="str">
            <v xml:space="preserve"> 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428</v>
          </cell>
          <cell r="AD393">
            <v>0</v>
          </cell>
          <cell r="AE393" t="str">
            <v>A</v>
          </cell>
          <cell r="AF393">
            <v>0</v>
          </cell>
        </row>
        <row r="394">
          <cell r="B394">
            <v>391</v>
          </cell>
          <cell r="C394">
            <v>2100165386</v>
          </cell>
          <cell r="D394" t="str">
            <v>CUEVA RIOFRIO JOSE MIGUEL</v>
          </cell>
          <cell r="E394">
            <v>0</v>
          </cell>
          <cell r="F394">
            <v>0</v>
          </cell>
          <cell r="G394" t="str">
            <v>Obrero comunidad</v>
          </cell>
          <cell r="H394">
            <v>0</v>
          </cell>
          <cell r="I394">
            <v>0</v>
          </cell>
          <cell r="J394">
            <v>0</v>
          </cell>
          <cell r="K394">
            <v>218.01</v>
          </cell>
          <cell r="L394">
            <v>0.2</v>
          </cell>
          <cell r="M394">
            <v>43.602000000000004</v>
          </cell>
          <cell r="N394">
            <v>8</v>
          </cell>
          <cell r="O394">
            <v>22</v>
          </cell>
          <cell r="P394">
            <v>4</v>
          </cell>
          <cell r="Q394">
            <v>0</v>
          </cell>
          <cell r="R394" t="str">
            <v/>
          </cell>
          <cell r="S394">
            <v>0</v>
          </cell>
          <cell r="T394" t="str">
            <v xml:space="preserve"> </v>
          </cell>
          <cell r="U394" t="str">
            <v xml:space="preserve"> </v>
          </cell>
          <cell r="V394" t="str">
            <v xml:space="preserve"> 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428</v>
          </cell>
          <cell r="AD394">
            <v>0</v>
          </cell>
          <cell r="AE394" t="str">
            <v>A</v>
          </cell>
          <cell r="AF394">
            <v>0</v>
          </cell>
        </row>
        <row r="395">
          <cell r="B395">
            <v>392</v>
          </cell>
          <cell r="C395">
            <v>2200079131</v>
          </cell>
          <cell r="D395" t="str">
            <v>PEREIRA VEGA JAIRO RODRIGO</v>
          </cell>
          <cell r="E395">
            <v>0</v>
          </cell>
          <cell r="F395">
            <v>0</v>
          </cell>
          <cell r="G395" t="str">
            <v>Obrero comunidad</v>
          </cell>
          <cell r="H395">
            <v>0</v>
          </cell>
          <cell r="I395">
            <v>0</v>
          </cell>
          <cell r="J395">
            <v>0</v>
          </cell>
          <cell r="K395">
            <v>218.01</v>
          </cell>
          <cell r="L395">
            <v>0.2</v>
          </cell>
          <cell r="M395">
            <v>43.602000000000004</v>
          </cell>
          <cell r="N395">
            <v>8</v>
          </cell>
          <cell r="O395">
            <v>22</v>
          </cell>
          <cell r="P395">
            <v>4</v>
          </cell>
          <cell r="Q395">
            <v>0</v>
          </cell>
          <cell r="R395" t="str">
            <v/>
          </cell>
          <cell r="S395">
            <v>0</v>
          </cell>
          <cell r="T395" t="str">
            <v xml:space="preserve"> </v>
          </cell>
          <cell r="U395" t="str">
            <v xml:space="preserve"> </v>
          </cell>
          <cell r="V395" t="str">
            <v xml:space="preserve"> 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428</v>
          </cell>
          <cell r="AD395">
            <v>0</v>
          </cell>
          <cell r="AE395" t="str">
            <v>A</v>
          </cell>
          <cell r="AF395">
            <v>0</v>
          </cell>
        </row>
        <row r="396">
          <cell r="B396">
            <v>393</v>
          </cell>
          <cell r="C396">
            <v>2100328760</v>
          </cell>
          <cell r="D396" t="str">
            <v>SINCHIGUANO PAREDES WALTER DANIEL</v>
          </cell>
          <cell r="E396">
            <v>0</v>
          </cell>
          <cell r="F396">
            <v>0</v>
          </cell>
          <cell r="G396" t="str">
            <v>Obrero comunidad</v>
          </cell>
          <cell r="H396">
            <v>0</v>
          </cell>
          <cell r="I396">
            <v>0</v>
          </cell>
          <cell r="J396">
            <v>0</v>
          </cell>
          <cell r="K396">
            <v>218.01</v>
          </cell>
          <cell r="L396">
            <v>0.2</v>
          </cell>
          <cell r="M396">
            <v>43.602000000000004</v>
          </cell>
          <cell r="N396">
            <v>8</v>
          </cell>
          <cell r="O396">
            <v>22</v>
          </cell>
          <cell r="P396">
            <v>4</v>
          </cell>
          <cell r="Q396">
            <v>0</v>
          </cell>
          <cell r="R396" t="str">
            <v/>
          </cell>
          <cell r="S396">
            <v>0</v>
          </cell>
          <cell r="T396" t="str">
            <v xml:space="preserve"> </v>
          </cell>
          <cell r="U396" t="str">
            <v xml:space="preserve"> </v>
          </cell>
          <cell r="V396" t="str">
            <v xml:space="preserve"> 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428</v>
          </cell>
          <cell r="AD396">
            <v>0</v>
          </cell>
          <cell r="AE396" t="str">
            <v>A</v>
          </cell>
          <cell r="AF396">
            <v>0</v>
          </cell>
        </row>
        <row r="397">
          <cell r="B397">
            <v>394</v>
          </cell>
          <cell r="C397">
            <v>2100420682</v>
          </cell>
          <cell r="D397" t="str">
            <v>ENCALADA HARO MARLON FERNANDO</v>
          </cell>
          <cell r="E397">
            <v>0</v>
          </cell>
          <cell r="F397">
            <v>0</v>
          </cell>
          <cell r="G397" t="str">
            <v>Obrero comunidad</v>
          </cell>
          <cell r="H397">
            <v>0</v>
          </cell>
          <cell r="I397">
            <v>0</v>
          </cell>
          <cell r="J397">
            <v>0</v>
          </cell>
          <cell r="K397">
            <v>218.01</v>
          </cell>
          <cell r="L397">
            <v>0.2</v>
          </cell>
          <cell r="M397">
            <v>43.602000000000004</v>
          </cell>
          <cell r="N397">
            <v>8</v>
          </cell>
          <cell r="O397">
            <v>22</v>
          </cell>
          <cell r="P397">
            <v>4</v>
          </cell>
          <cell r="Q397">
            <v>0</v>
          </cell>
          <cell r="R397" t="str">
            <v/>
          </cell>
          <cell r="S397">
            <v>0</v>
          </cell>
          <cell r="T397" t="str">
            <v xml:space="preserve"> </v>
          </cell>
          <cell r="U397" t="str">
            <v xml:space="preserve"> </v>
          </cell>
          <cell r="V397" t="str">
            <v xml:space="preserve"> 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428</v>
          </cell>
          <cell r="AD397">
            <v>0</v>
          </cell>
          <cell r="AE397" t="str">
            <v>A</v>
          </cell>
          <cell r="AF397">
            <v>0</v>
          </cell>
        </row>
        <row r="398">
          <cell r="B398">
            <v>395</v>
          </cell>
          <cell r="C398">
            <v>1500315260</v>
          </cell>
          <cell r="D398" t="str">
            <v>TANGUILA GREFA RUFO BRAULIO</v>
          </cell>
          <cell r="E398">
            <v>0</v>
          </cell>
          <cell r="F398">
            <v>0</v>
          </cell>
          <cell r="G398" t="str">
            <v>Obrero comunidad</v>
          </cell>
          <cell r="H398">
            <v>0</v>
          </cell>
          <cell r="I398">
            <v>0</v>
          </cell>
          <cell r="J398">
            <v>0</v>
          </cell>
          <cell r="K398">
            <v>218.01</v>
          </cell>
          <cell r="L398">
            <v>0.2</v>
          </cell>
          <cell r="M398">
            <v>43.602000000000004</v>
          </cell>
          <cell r="N398">
            <v>8</v>
          </cell>
          <cell r="O398">
            <v>22</v>
          </cell>
          <cell r="P398">
            <v>4</v>
          </cell>
          <cell r="Q398">
            <v>0</v>
          </cell>
          <cell r="R398" t="str">
            <v/>
          </cell>
          <cell r="S398">
            <v>0</v>
          </cell>
          <cell r="T398" t="str">
            <v xml:space="preserve"> </v>
          </cell>
          <cell r="U398" t="str">
            <v xml:space="preserve"> </v>
          </cell>
          <cell r="V398" t="str">
            <v xml:space="preserve"> 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428</v>
          </cell>
          <cell r="AD398">
            <v>0</v>
          </cell>
          <cell r="AE398" t="str">
            <v>A</v>
          </cell>
          <cell r="AF398">
            <v>0</v>
          </cell>
        </row>
        <row r="399">
          <cell r="B399">
            <v>396</v>
          </cell>
          <cell r="C399">
            <v>1709731085</v>
          </cell>
          <cell r="D399" t="str">
            <v>CUJI SANTI EDUARDO ROQUE</v>
          </cell>
          <cell r="E399">
            <v>0</v>
          </cell>
          <cell r="F399">
            <v>0</v>
          </cell>
          <cell r="G399" t="str">
            <v>Obrero comunidad</v>
          </cell>
          <cell r="H399">
            <v>0</v>
          </cell>
          <cell r="I399">
            <v>0</v>
          </cell>
          <cell r="J399">
            <v>0</v>
          </cell>
          <cell r="K399">
            <v>218.01</v>
          </cell>
          <cell r="L399">
            <v>0.2</v>
          </cell>
          <cell r="M399">
            <v>43.602000000000004</v>
          </cell>
          <cell r="N399">
            <v>8</v>
          </cell>
          <cell r="O399">
            <v>22</v>
          </cell>
          <cell r="P399">
            <v>4</v>
          </cell>
          <cell r="Q399">
            <v>0</v>
          </cell>
          <cell r="R399" t="str">
            <v/>
          </cell>
          <cell r="S399">
            <v>0</v>
          </cell>
          <cell r="T399" t="str">
            <v xml:space="preserve"> </v>
          </cell>
          <cell r="U399" t="str">
            <v xml:space="preserve"> </v>
          </cell>
          <cell r="V399" t="str">
            <v xml:space="preserve"> 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428</v>
          </cell>
          <cell r="AD399">
            <v>0</v>
          </cell>
          <cell r="AE399" t="str">
            <v>A</v>
          </cell>
          <cell r="AF399">
            <v>0</v>
          </cell>
        </row>
        <row r="400">
          <cell r="B400">
            <v>397</v>
          </cell>
          <cell r="C400">
            <v>1500798564</v>
          </cell>
          <cell r="D400" t="str">
            <v>AGUINDA AGUINDA LIZARDO MISAEL</v>
          </cell>
          <cell r="E400">
            <v>0</v>
          </cell>
          <cell r="F400">
            <v>0</v>
          </cell>
          <cell r="G400" t="str">
            <v>Obrero comunidad</v>
          </cell>
          <cell r="H400">
            <v>0</v>
          </cell>
          <cell r="I400">
            <v>0</v>
          </cell>
          <cell r="J400">
            <v>0</v>
          </cell>
          <cell r="K400">
            <v>218.01</v>
          </cell>
          <cell r="L400">
            <v>0.2</v>
          </cell>
          <cell r="M400">
            <v>43.602000000000004</v>
          </cell>
          <cell r="N400">
            <v>8</v>
          </cell>
          <cell r="O400">
            <v>22</v>
          </cell>
          <cell r="P400">
            <v>4</v>
          </cell>
          <cell r="Q400">
            <v>0</v>
          </cell>
          <cell r="R400" t="str">
            <v/>
          </cell>
          <cell r="S400">
            <v>0</v>
          </cell>
          <cell r="T400" t="str">
            <v xml:space="preserve"> </v>
          </cell>
          <cell r="U400" t="str">
            <v xml:space="preserve"> </v>
          </cell>
          <cell r="V400" t="str">
            <v xml:space="preserve"> 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428</v>
          </cell>
          <cell r="AD400">
            <v>0</v>
          </cell>
          <cell r="AE400" t="str">
            <v>A</v>
          </cell>
          <cell r="AF400">
            <v>0</v>
          </cell>
        </row>
        <row r="401">
          <cell r="B401">
            <v>398</v>
          </cell>
          <cell r="C401">
            <v>200669869</v>
          </cell>
          <cell r="D401" t="str">
            <v>YUQUILEMA PEÑA JULIO EVANGELIO</v>
          </cell>
          <cell r="E401">
            <v>0</v>
          </cell>
          <cell r="F401">
            <v>0</v>
          </cell>
          <cell r="G401" t="str">
            <v>Obrero comunidad</v>
          </cell>
          <cell r="H401">
            <v>0</v>
          </cell>
          <cell r="I401">
            <v>0</v>
          </cell>
          <cell r="J401">
            <v>0</v>
          </cell>
          <cell r="K401">
            <v>218.01</v>
          </cell>
          <cell r="L401">
            <v>0.2</v>
          </cell>
          <cell r="M401">
            <v>43.602000000000004</v>
          </cell>
          <cell r="N401">
            <v>8</v>
          </cell>
          <cell r="O401">
            <v>22</v>
          </cell>
          <cell r="P401">
            <v>4</v>
          </cell>
          <cell r="Q401">
            <v>0</v>
          </cell>
          <cell r="R401" t="str">
            <v/>
          </cell>
          <cell r="S401">
            <v>0</v>
          </cell>
          <cell r="T401" t="str">
            <v xml:space="preserve"> </v>
          </cell>
          <cell r="U401" t="str">
            <v xml:space="preserve"> </v>
          </cell>
          <cell r="V401" t="str">
            <v xml:space="preserve"> 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428</v>
          </cell>
          <cell r="AD401">
            <v>0</v>
          </cell>
          <cell r="AE401" t="str">
            <v>A</v>
          </cell>
          <cell r="AF401">
            <v>0</v>
          </cell>
        </row>
        <row r="402">
          <cell r="B402">
            <v>399</v>
          </cell>
          <cell r="C402">
            <v>1500190572</v>
          </cell>
          <cell r="D402" t="str">
            <v>TANGUILA GREFA JOSE MANUEL</v>
          </cell>
          <cell r="E402">
            <v>0</v>
          </cell>
          <cell r="F402">
            <v>0</v>
          </cell>
          <cell r="G402" t="str">
            <v>Obrero comunidad</v>
          </cell>
          <cell r="H402">
            <v>0</v>
          </cell>
          <cell r="I402">
            <v>0</v>
          </cell>
          <cell r="J402">
            <v>0</v>
          </cell>
          <cell r="K402">
            <v>218.01</v>
          </cell>
          <cell r="L402">
            <v>0.2</v>
          </cell>
          <cell r="M402">
            <v>43.602000000000004</v>
          </cell>
          <cell r="N402">
            <v>8</v>
          </cell>
          <cell r="O402">
            <v>22</v>
          </cell>
          <cell r="P402">
            <v>4</v>
          </cell>
          <cell r="Q402">
            <v>0</v>
          </cell>
          <cell r="R402" t="str">
            <v/>
          </cell>
          <cell r="S402">
            <v>0</v>
          </cell>
          <cell r="T402" t="str">
            <v xml:space="preserve"> </v>
          </cell>
          <cell r="U402" t="str">
            <v xml:space="preserve"> </v>
          </cell>
          <cell r="V402" t="str">
            <v xml:space="preserve"> 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428</v>
          </cell>
          <cell r="AD402">
            <v>0</v>
          </cell>
          <cell r="AE402" t="str">
            <v>A</v>
          </cell>
          <cell r="AF402">
            <v>0</v>
          </cell>
        </row>
        <row r="403">
          <cell r="B403">
            <v>400</v>
          </cell>
          <cell r="C403">
            <v>2100046610</v>
          </cell>
          <cell r="D403" t="str">
            <v>YUMBO CHIMBO HUGO RODRIGO</v>
          </cell>
          <cell r="E403">
            <v>0</v>
          </cell>
          <cell r="F403">
            <v>0</v>
          </cell>
          <cell r="G403" t="str">
            <v>Obrero comunidad</v>
          </cell>
          <cell r="H403">
            <v>0</v>
          </cell>
          <cell r="I403">
            <v>0</v>
          </cell>
          <cell r="J403">
            <v>0</v>
          </cell>
          <cell r="K403">
            <v>218.01</v>
          </cell>
          <cell r="L403">
            <v>0.2</v>
          </cell>
          <cell r="M403">
            <v>43.602000000000004</v>
          </cell>
          <cell r="N403">
            <v>8</v>
          </cell>
          <cell r="O403">
            <v>22</v>
          </cell>
          <cell r="P403">
            <v>4</v>
          </cell>
          <cell r="Q403">
            <v>0</v>
          </cell>
          <cell r="R403" t="str">
            <v/>
          </cell>
          <cell r="S403">
            <v>0</v>
          </cell>
          <cell r="T403" t="str">
            <v xml:space="preserve"> </v>
          </cell>
          <cell r="U403" t="str">
            <v xml:space="preserve"> </v>
          </cell>
          <cell r="V403" t="str">
            <v xml:space="preserve"> 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428</v>
          </cell>
          <cell r="AD403">
            <v>0</v>
          </cell>
          <cell r="AE403" t="str">
            <v>A</v>
          </cell>
          <cell r="AF403">
            <v>0</v>
          </cell>
        </row>
        <row r="404">
          <cell r="B404">
            <v>401</v>
          </cell>
          <cell r="C404">
            <v>1400418644</v>
          </cell>
          <cell r="D404" t="str">
            <v>AMPUSH WAMPUTSRIK SEREKAM TARSICIO</v>
          </cell>
          <cell r="E404">
            <v>0</v>
          </cell>
          <cell r="F404">
            <v>0</v>
          </cell>
          <cell r="G404" t="str">
            <v>Obrero comunidad</v>
          </cell>
          <cell r="H404">
            <v>0</v>
          </cell>
          <cell r="I404">
            <v>0</v>
          </cell>
          <cell r="J404">
            <v>0</v>
          </cell>
          <cell r="K404">
            <v>218.01</v>
          </cell>
          <cell r="L404">
            <v>0.2</v>
          </cell>
          <cell r="M404">
            <v>43.602000000000004</v>
          </cell>
          <cell r="N404">
            <v>8</v>
          </cell>
          <cell r="O404">
            <v>22</v>
          </cell>
          <cell r="P404">
            <v>4</v>
          </cell>
          <cell r="Q404">
            <v>0</v>
          </cell>
          <cell r="R404" t="str">
            <v/>
          </cell>
          <cell r="S404">
            <v>0</v>
          </cell>
          <cell r="T404" t="str">
            <v xml:space="preserve"> </v>
          </cell>
          <cell r="U404" t="str">
            <v xml:space="preserve"> </v>
          </cell>
          <cell r="V404" t="str">
            <v xml:space="preserve"> 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428</v>
          </cell>
          <cell r="AD404">
            <v>0</v>
          </cell>
          <cell r="AE404" t="str">
            <v>A</v>
          </cell>
          <cell r="AF404">
            <v>0</v>
          </cell>
        </row>
        <row r="405">
          <cell r="B405">
            <v>402</v>
          </cell>
          <cell r="C405">
            <v>2100518881</v>
          </cell>
          <cell r="D405" t="str">
            <v>TANGUILA TAPUY VICTOR JACOBO</v>
          </cell>
          <cell r="E405">
            <v>0</v>
          </cell>
          <cell r="F405">
            <v>0</v>
          </cell>
          <cell r="G405" t="str">
            <v>Obrero comunidad</v>
          </cell>
          <cell r="H405">
            <v>0</v>
          </cell>
          <cell r="I405">
            <v>0</v>
          </cell>
          <cell r="J405">
            <v>0</v>
          </cell>
          <cell r="K405">
            <v>218.01</v>
          </cell>
          <cell r="L405">
            <v>0.2</v>
          </cell>
          <cell r="M405">
            <v>43.602000000000004</v>
          </cell>
          <cell r="N405">
            <v>8</v>
          </cell>
          <cell r="O405">
            <v>22</v>
          </cell>
          <cell r="P405">
            <v>4</v>
          </cell>
          <cell r="Q405">
            <v>0</v>
          </cell>
          <cell r="R405" t="str">
            <v/>
          </cell>
          <cell r="S405">
            <v>0</v>
          </cell>
          <cell r="T405" t="str">
            <v xml:space="preserve"> </v>
          </cell>
          <cell r="U405" t="str">
            <v xml:space="preserve"> </v>
          </cell>
          <cell r="V405" t="str">
            <v xml:space="preserve"> 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428</v>
          </cell>
          <cell r="AD405">
            <v>0</v>
          </cell>
          <cell r="AE405" t="str">
            <v>A</v>
          </cell>
          <cell r="AF405">
            <v>0</v>
          </cell>
        </row>
        <row r="406">
          <cell r="B406">
            <v>403</v>
          </cell>
          <cell r="C406">
            <v>2100259833</v>
          </cell>
          <cell r="D406" t="str">
            <v>ZAPATA VELASCO ANGEL EDUARDO</v>
          </cell>
          <cell r="E406">
            <v>40135</v>
          </cell>
          <cell r="F406">
            <v>0</v>
          </cell>
          <cell r="G406" t="str">
            <v>Obrero comunidad</v>
          </cell>
          <cell r="H406">
            <v>0</v>
          </cell>
          <cell r="I406">
            <v>0</v>
          </cell>
          <cell r="J406">
            <v>0</v>
          </cell>
          <cell r="K406">
            <v>218.01</v>
          </cell>
          <cell r="L406">
            <v>0.2</v>
          </cell>
          <cell r="M406">
            <v>43.602000000000004</v>
          </cell>
          <cell r="N406">
            <v>8</v>
          </cell>
          <cell r="O406">
            <v>22</v>
          </cell>
          <cell r="P406">
            <v>4</v>
          </cell>
          <cell r="Q406" t="str">
            <v>BANCO DEL PICHINCHA</v>
          </cell>
          <cell r="R406">
            <v>10</v>
          </cell>
          <cell r="S406" t="str">
            <v>VIR</v>
          </cell>
          <cell r="T406">
            <v>2100259833</v>
          </cell>
          <cell r="U406" t="str">
            <v>ZAPATA VELASCO ANGEL EDUARDO</v>
          </cell>
          <cell r="V406">
            <v>2100259833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428</v>
          </cell>
          <cell r="AD406">
            <v>0</v>
          </cell>
          <cell r="AE406" t="str">
            <v>A</v>
          </cell>
          <cell r="AF406">
            <v>0</v>
          </cell>
        </row>
        <row r="407">
          <cell r="B407">
            <v>404</v>
          </cell>
          <cell r="C407">
            <v>2100315551</v>
          </cell>
          <cell r="D407" t="str">
            <v>PAUTA MATUTE JUAN JESUS</v>
          </cell>
          <cell r="E407">
            <v>0</v>
          </cell>
          <cell r="F407">
            <v>0</v>
          </cell>
          <cell r="G407" t="str">
            <v>Obrero comunidad</v>
          </cell>
          <cell r="H407">
            <v>0</v>
          </cell>
          <cell r="I407">
            <v>0</v>
          </cell>
          <cell r="J407">
            <v>0</v>
          </cell>
          <cell r="K407">
            <v>218.01</v>
          </cell>
          <cell r="L407">
            <v>0.2</v>
          </cell>
          <cell r="M407">
            <v>43.602000000000004</v>
          </cell>
          <cell r="N407">
            <v>8</v>
          </cell>
          <cell r="O407">
            <v>22</v>
          </cell>
          <cell r="P407">
            <v>4</v>
          </cell>
          <cell r="Q407">
            <v>0</v>
          </cell>
          <cell r="R407" t="str">
            <v/>
          </cell>
          <cell r="S407">
            <v>0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428</v>
          </cell>
          <cell r="AD407">
            <v>0</v>
          </cell>
          <cell r="AE407" t="str">
            <v>A</v>
          </cell>
          <cell r="AF407">
            <v>0</v>
          </cell>
        </row>
        <row r="408">
          <cell r="B408">
            <v>405</v>
          </cell>
          <cell r="C408">
            <v>2100569595</v>
          </cell>
          <cell r="D408" t="str">
            <v>GUAMAN POMA DIRMO VAGNER</v>
          </cell>
          <cell r="E408">
            <v>0</v>
          </cell>
          <cell r="F408">
            <v>0</v>
          </cell>
          <cell r="G408" t="str">
            <v>Obrero comunidad</v>
          </cell>
          <cell r="H408">
            <v>0</v>
          </cell>
          <cell r="I408">
            <v>0</v>
          </cell>
          <cell r="J408">
            <v>0</v>
          </cell>
          <cell r="K408">
            <v>218.01</v>
          </cell>
          <cell r="L408">
            <v>0.2</v>
          </cell>
          <cell r="M408">
            <v>43.602000000000004</v>
          </cell>
          <cell r="N408">
            <v>8</v>
          </cell>
          <cell r="O408">
            <v>22</v>
          </cell>
          <cell r="P408">
            <v>4</v>
          </cell>
          <cell r="Q408">
            <v>0</v>
          </cell>
          <cell r="R408" t="str">
            <v/>
          </cell>
          <cell r="S408">
            <v>0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428</v>
          </cell>
          <cell r="AD408">
            <v>0</v>
          </cell>
          <cell r="AE408" t="str">
            <v>A</v>
          </cell>
          <cell r="AF408">
            <v>0</v>
          </cell>
        </row>
        <row r="409">
          <cell r="B409">
            <v>406</v>
          </cell>
          <cell r="C409">
            <v>1500473358</v>
          </cell>
          <cell r="D409" t="str">
            <v>ANDY ALVARADO YOLANDA MELIDA</v>
          </cell>
          <cell r="E409">
            <v>0</v>
          </cell>
          <cell r="F409">
            <v>0</v>
          </cell>
          <cell r="G409" t="str">
            <v>Paletera Comunidad</v>
          </cell>
          <cell r="H409">
            <v>0</v>
          </cell>
          <cell r="I409">
            <v>0</v>
          </cell>
          <cell r="J409">
            <v>0</v>
          </cell>
          <cell r="K409">
            <v>218.01</v>
          </cell>
          <cell r="L409">
            <v>0.2</v>
          </cell>
          <cell r="M409">
            <v>43.602000000000004</v>
          </cell>
          <cell r="N409">
            <v>8</v>
          </cell>
          <cell r="O409">
            <v>22</v>
          </cell>
          <cell r="P409">
            <v>4</v>
          </cell>
          <cell r="Q409">
            <v>0</v>
          </cell>
          <cell r="R409" t="str">
            <v/>
          </cell>
          <cell r="S409">
            <v>0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428</v>
          </cell>
          <cell r="AD409">
            <v>0</v>
          </cell>
          <cell r="AE409" t="str">
            <v>A</v>
          </cell>
          <cell r="AF409">
            <v>0</v>
          </cell>
        </row>
        <row r="410">
          <cell r="B410">
            <v>407</v>
          </cell>
          <cell r="C410">
            <v>1500183130</v>
          </cell>
          <cell r="D410" t="str">
            <v>COQUINCHE NOTENO MERCEDES FILOMENA</v>
          </cell>
          <cell r="E410">
            <v>0</v>
          </cell>
          <cell r="F410">
            <v>0</v>
          </cell>
          <cell r="G410" t="str">
            <v>Paletera Comunidad</v>
          </cell>
          <cell r="H410">
            <v>0</v>
          </cell>
          <cell r="I410">
            <v>0</v>
          </cell>
          <cell r="J410">
            <v>0</v>
          </cell>
          <cell r="K410">
            <v>218.01</v>
          </cell>
          <cell r="L410">
            <v>0.2</v>
          </cell>
          <cell r="M410">
            <v>43.602000000000004</v>
          </cell>
          <cell r="N410">
            <v>8</v>
          </cell>
          <cell r="O410">
            <v>22</v>
          </cell>
          <cell r="P410">
            <v>4</v>
          </cell>
          <cell r="Q410">
            <v>0</v>
          </cell>
          <cell r="R410" t="str">
            <v/>
          </cell>
          <cell r="S410">
            <v>0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428</v>
          </cell>
          <cell r="AD410">
            <v>0</v>
          </cell>
          <cell r="AE410" t="str">
            <v>A</v>
          </cell>
          <cell r="AF410">
            <v>0</v>
          </cell>
        </row>
        <row r="411">
          <cell r="B411">
            <v>408</v>
          </cell>
          <cell r="C411">
            <v>1711564334</v>
          </cell>
          <cell r="D411" t="str">
            <v>MATUTE JULIO VICENTE</v>
          </cell>
          <cell r="E411">
            <v>40033</v>
          </cell>
          <cell r="F411">
            <v>0</v>
          </cell>
          <cell r="G411" t="str">
            <v>Supervisor HES</v>
          </cell>
          <cell r="H411">
            <v>0</v>
          </cell>
          <cell r="I411">
            <v>0</v>
          </cell>
          <cell r="J411">
            <v>0</v>
          </cell>
          <cell r="K411">
            <v>1084</v>
          </cell>
          <cell r="L411">
            <v>0.2</v>
          </cell>
          <cell r="M411">
            <v>216.8</v>
          </cell>
          <cell r="N411">
            <v>24</v>
          </cell>
          <cell r="O411">
            <v>22</v>
          </cell>
          <cell r="P411">
            <v>0</v>
          </cell>
          <cell r="Q411" t="str">
            <v>BANCO DEL PICHINCHA</v>
          </cell>
          <cell r="R411">
            <v>10</v>
          </cell>
          <cell r="S411" t="str">
            <v>AHO</v>
          </cell>
          <cell r="T411">
            <v>3402011200</v>
          </cell>
          <cell r="U411" t="str">
            <v>MATUTE JULIO VICENTE</v>
          </cell>
          <cell r="V411">
            <v>1711564334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428</v>
          </cell>
          <cell r="AD411">
            <v>0</v>
          </cell>
          <cell r="AE411" t="str">
            <v>A</v>
          </cell>
          <cell r="AF411">
            <v>0</v>
          </cell>
        </row>
        <row r="412">
          <cell r="B412">
            <v>409</v>
          </cell>
          <cell r="C412">
            <v>1309459517</v>
          </cell>
          <cell r="D412" t="str">
            <v>ZAMBRANO GARABI LEONARDO JACOBO</v>
          </cell>
          <cell r="E412">
            <v>40034</v>
          </cell>
          <cell r="F412">
            <v>0</v>
          </cell>
          <cell r="G412" t="str">
            <v>Guardia</v>
          </cell>
          <cell r="H412">
            <v>0</v>
          </cell>
          <cell r="I412">
            <v>0</v>
          </cell>
          <cell r="J412">
            <v>0</v>
          </cell>
          <cell r="K412">
            <v>267.92</v>
          </cell>
          <cell r="L412">
            <v>0.2</v>
          </cell>
          <cell r="M412">
            <v>53.584000000000003</v>
          </cell>
          <cell r="N412">
            <v>8</v>
          </cell>
          <cell r="O412">
            <v>22</v>
          </cell>
          <cell r="P412">
            <v>0</v>
          </cell>
          <cell r="Q412">
            <v>0</v>
          </cell>
          <cell r="R412" t="str">
            <v/>
          </cell>
          <cell r="S412">
            <v>0</v>
          </cell>
          <cell r="T412" t="str">
            <v xml:space="preserve"> </v>
          </cell>
          <cell r="U412" t="str">
            <v xml:space="preserve"> </v>
          </cell>
          <cell r="V412" t="str">
            <v xml:space="preserve"> 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428</v>
          </cell>
          <cell r="AD412">
            <v>0</v>
          </cell>
          <cell r="AE412" t="str">
            <v>A</v>
          </cell>
          <cell r="AF412">
            <v>0</v>
          </cell>
        </row>
        <row r="413">
          <cell r="B413">
            <v>410</v>
          </cell>
          <cell r="C413">
            <v>926589284</v>
          </cell>
          <cell r="D413" t="str">
            <v>MESTANZA BOSQUEZ JORGE LUIS</v>
          </cell>
          <cell r="E413">
            <v>40036</v>
          </cell>
          <cell r="F413">
            <v>0</v>
          </cell>
          <cell r="G413" t="str">
            <v>Anotador</v>
          </cell>
          <cell r="H413">
            <v>0</v>
          </cell>
          <cell r="I413">
            <v>0</v>
          </cell>
          <cell r="J413">
            <v>0</v>
          </cell>
          <cell r="K413">
            <v>283.33</v>
          </cell>
          <cell r="L413">
            <v>0.2</v>
          </cell>
          <cell r="M413">
            <v>56.665999999999997</v>
          </cell>
          <cell r="N413">
            <v>8</v>
          </cell>
          <cell r="O413">
            <v>22</v>
          </cell>
          <cell r="P413">
            <v>0</v>
          </cell>
          <cell r="Q413" t="str">
            <v>BANCO INTERNACIONAL</v>
          </cell>
          <cell r="R413">
            <v>32</v>
          </cell>
          <cell r="S413" t="str">
            <v>AHO</v>
          </cell>
          <cell r="T413">
            <v>100769302</v>
          </cell>
          <cell r="U413" t="str">
            <v>MESTANZA BOSQUEZ JORGE LUIS</v>
          </cell>
          <cell r="V413">
            <v>926589284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428</v>
          </cell>
          <cell r="AD413">
            <v>0</v>
          </cell>
          <cell r="AE413" t="str">
            <v>A</v>
          </cell>
          <cell r="AF413">
            <v>0</v>
          </cell>
        </row>
        <row r="414">
          <cell r="B414">
            <v>411</v>
          </cell>
          <cell r="C414">
            <v>1003164140</v>
          </cell>
          <cell r="D414" t="str">
            <v>CALLE QUIÑONEZ CHRISTIAN PAUL</v>
          </cell>
          <cell r="E414">
            <v>40036</v>
          </cell>
          <cell r="F414">
            <v>0</v>
          </cell>
          <cell r="G414" t="str">
            <v>Ay. Doblador</v>
          </cell>
          <cell r="H414">
            <v>0</v>
          </cell>
          <cell r="I414">
            <v>0</v>
          </cell>
          <cell r="J414">
            <v>0</v>
          </cell>
          <cell r="K414">
            <v>266.67</v>
          </cell>
          <cell r="L414">
            <v>0.2</v>
          </cell>
          <cell r="M414">
            <v>53.334000000000003</v>
          </cell>
          <cell r="N414">
            <v>8</v>
          </cell>
          <cell r="O414">
            <v>22</v>
          </cell>
          <cell r="P414">
            <v>0</v>
          </cell>
          <cell r="Q414" t="str">
            <v>BANCO DEL PICHINCHA</v>
          </cell>
          <cell r="R414">
            <v>10</v>
          </cell>
          <cell r="S414" t="str">
            <v>AHO</v>
          </cell>
          <cell r="T414">
            <v>4883152000</v>
          </cell>
          <cell r="U414" t="str">
            <v>CALLE QUIÑONEZ CHRISTIAN PAUL</v>
          </cell>
          <cell r="V414">
            <v>1003164140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428</v>
          </cell>
          <cell r="AD414">
            <v>0</v>
          </cell>
          <cell r="AE414" t="str">
            <v>A</v>
          </cell>
          <cell r="AF414">
            <v>0</v>
          </cell>
        </row>
        <row r="415">
          <cell r="B415">
            <v>412</v>
          </cell>
          <cell r="C415">
            <v>1723965933</v>
          </cell>
          <cell r="D415" t="str">
            <v>MOREIRA VILLAMAR JONATHAN ISRAEL</v>
          </cell>
          <cell r="E415">
            <v>40033</v>
          </cell>
          <cell r="F415">
            <v>0</v>
          </cell>
          <cell r="G415" t="str">
            <v>Ay. Doblador</v>
          </cell>
          <cell r="H415">
            <v>0</v>
          </cell>
          <cell r="I415">
            <v>0</v>
          </cell>
          <cell r="J415">
            <v>0</v>
          </cell>
          <cell r="K415">
            <v>266.67</v>
          </cell>
          <cell r="L415">
            <v>0.2</v>
          </cell>
          <cell r="M415">
            <v>53.334000000000003</v>
          </cell>
          <cell r="N415">
            <v>8</v>
          </cell>
          <cell r="O415">
            <v>22</v>
          </cell>
          <cell r="P415">
            <v>0</v>
          </cell>
          <cell r="Q415" t="str">
            <v>BANCO DEL PICHINCHA</v>
          </cell>
          <cell r="R415">
            <v>10</v>
          </cell>
          <cell r="S415" t="str">
            <v>VIR</v>
          </cell>
          <cell r="T415">
            <v>1723965933</v>
          </cell>
          <cell r="U415" t="str">
            <v>MOREIRA VILLAMAR JONATHAN ISRAEL</v>
          </cell>
          <cell r="V415">
            <v>1723965933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428</v>
          </cell>
          <cell r="AD415">
            <v>0</v>
          </cell>
          <cell r="AE415" t="str">
            <v>A</v>
          </cell>
          <cell r="AF415">
            <v>0</v>
          </cell>
        </row>
        <row r="416">
          <cell r="B416">
            <v>413</v>
          </cell>
          <cell r="C416">
            <v>1711085470</v>
          </cell>
          <cell r="D416" t="str">
            <v>GUARNIZO GAONA BARTOLO</v>
          </cell>
          <cell r="E416">
            <v>40027</v>
          </cell>
          <cell r="F416">
            <v>0</v>
          </cell>
          <cell r="G416" t="str">
            <v>Ay. Maquina</v>
          </cell>
          <cell r="H416">
            <v>0</v>
          </cell>
          <cell r="I416">
            <v>0</v>
          </cell>
          <cell r="J416">
            <v>0</v>
          </cell>
          <cell r="K416">
            <v>266.67</v>
          </cell>
          <cell r="L416">
            <v>0.2</v>
          </cell>
          <cell r="M416">
            <v>53.334000000000003</v>
          </cell>
          <cell r="N416">
            <v>8</v>
          </cell>
          <cell r="O416">
            <v>22</v>
          </cell>
          <cell r="P416">
            <v>0</v>
          </cell>
          <cell r="Q416" t="str">
            <v>BANCO DEL PICHINCHA</v>
          </cell>
          <cell r="R416">
            <v>10</v>
          </cell>
          <cell r="S416" t="str">
            <v>VIR</v>
          </cell>
          <cell r="T416">
            <v>1711085470</v>
          </cell>
          <cell r="U416" t="str">
            <v>GUARNIZO GAONA BARTOLO</v>
          </cell>
          <cell r="V416">
            <v>1711085470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428</v>
          </cell>
          <cell r="AD416">
            <v>0</v>
          </cell>
          <cell r="AE416" t="str">
            <v>A</v>
          </cell>
          <cell r="AF416">
            <v>0</v>
          </cell>
        </row>
        <row r="417">
          <cell r="B417">
            <v>414</v>
          </cell>
          <cell r="C417">
            <v>1206406751</v>
          </cell>
          <cell r="D417" t="str">
            <v>MORENO RAMOS GABRIEL HUMBERTO</v>
          </cell>
          <cell r="E417">
            <v>40027</v>
          </cell>
          <cell r="F417">
            <v>0</v>
          </cell>
          <cell r="G417" t="str">
            <v>Carpintero Comunidad</v>
          </cell>
          <cell r="H417">
            <v>0</v>
          </cell>
          <cell r="I417">
            <v>0</v>
          </cell>
          <cell r="J417">
            <v>0</v>
          </cell>
          <cell r="K417">
            <v>325</v>
          </cell>
          <cell r="L417">
            <v>0.2</v>
          </cell>
          <cell r="M417">
            <v>65</v>
          </cell>
          <cell r="N417">
            <v>8</v>
          </cell>
          <cell r="O417">
            <v>22</v>
          </cell>
          <cell r="P417">
            <v>4</v>
          </cell>
          <cell r="Q417" t="str">
            <v>BANCO DEL PICHINCHA</v>
          </cell>
          <cell r="R417">
            <v>10</v>
          </cell>
          <cell r="S417" t="str">
            <v>VIR</v>
          </cell>
          <cell r="T417">
            <v>1206406751</v>
          </cell>
          <cell r="U417" t="str">
            <v>MORENO RAMOS GABRIEL HUMBERTO</v>
          </cell>
          <cell r="V417">
            <v>1206406751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428</v>
          </cell>
          <cell r="AD417">
            <v>0</v>
          </cell>
          <cell r="AE417" t="str">
            <v>A</v>
          </cell>
          <cell r="AF417">
            <v>0</v>
          </cell>
        </row>
        <row r="418">
          <cell r="B418">
            <v>415</v>
          </cell>
          <cell r="C418">
            <v>1500441181</v>
          </cell>
          <cell r="D418" t="str">
            <v>VARGAS NARANJO CESAR HUMBERTO</v>
          </cell>
          <cell r="E418">
            <v>40027</v>
          </cell>
          <cell r="F418">
            <v>0</v>
          </cell>
          <cell r="G418" t="str">
            <v>Carpintero Comunidad</v>
          </cell>
          <cell r="H418">
            <v>0</v>
          </cell>
          <cell r="I418">
            <v>0</v>
          </cell>
          <cell r="J418">
            <v>0</v>
          </cell>
          <cell r="K418">
            <v>325</v>
          </cell>
          <cell r="L418">
            <v>0.2</v>
          </cell>
          <cell r="M418">
            <v>65</v>
          </cell>
          <cell r="N418">
            <v>8</v>
          </cell>
          <cell r="O418">
            <v>22</v>
          </cell>
          <cell r="P418">
            <v>4</v>
          </cell>
          <cell r="Q418" t="str">
            <v>BANCO DEL PICHINCHA</v>
          </cell>
          <cell r="R418">
            <v>10</v>
          </cell>
          <cell r="S418" t="str">
            <v>VIR</v>
          </cell>
          <cell r="T418">
            <v>1500441181</v>
          </cell>
          <cell r="U418" t="str">
            <v>VARGAS NARANJO CESAR HUMBERTO</v>
          </cell>
          <cell r="V418">
            <v>1500441181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428</v>
          </cell>
          <cell r="AD418">
            <v>0</v>
          </cell>
          <cell r="AE418" t="str">
            <v>A</v>
          </cell>
          <cell r="AF418">
            <v>0</v>
          </cell>
        </row>
        <row r="419">
          <cell r="B419">
            <v>416</v>
          </cell>
          <cell r="C419">
            <v>1708414527</v>
          </cell>
          <cell r="D419" t="str">
            <v>RAMOS PALADINES SANTO MELITON</v>
          </cell>
          <cell r="E419">
            <v>40051</v>
          </cell>
          <cell r="F419">
            <v>0</v>
          </cell>
          <cell r="G419" t="str">
            <v>Guardia</v>
          </cell>
          <cell r="H419">
            <v>0</v>
          </cell>
          <cell r="I419">
            <v>0</v>
          </cell>
          <cell r="J419">
            <v>0</v>
          </cell>
          <cell r="K419">
            <v>267.92</v>
          </cell>
          <cell r="L419">
            <v>0.2</v>
          </cell>
          <cell r="M419">
            <v>53.584000000000003</v>
          </cell>
          <cell r="N419">
            <v>8</v>
          </cell>
          <cell r="O419">
            <v>22</v>
          </cell>
          <cell r="P419">
            <v>0</v>
          </cell>
          <cell r="Q419" t="str">
            <v>BANCO DEL PICHINCHA</v>
          </cell>
          <cell r="R419">
            <v>10</v>
          </cell>
          <cell r="S419" t="str">
            <v>VIR</v>
          </cell>
          <cell r="T419">
            <v>1708414527</v>
          </cell>
          <cell r="U419" t="str">
            <v>RAMOS PALADINES SANTO MELITON</v>
          </cell>
          <cell r="V419">
            <v>1708414527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428</v>
          </cell>
          <cell r="AD419">
            <v>0</v>
          </cell>
          <cell r="AE419" t="str">
            <v>A</v>
          </cell>
          <cell r="AF419">
            <v>0</v>
          </cell>
        </row>
        <row r="420">
          <cell r="B420">
            <v>417</v>
          </cell>
          <cell r="C420">
            <v>2200032403</v>
          </cell>
          <cell r="D420" t="str">
            <v>BARRAGAN GAVILANEZ CELSO LUIS</v>
          </cell>
          <cell r="E420">
            <v>40026</v>
          </cell>
          <cell r="F420">
            <v>0</v>
          </cell>
          <cell r="G420" t="str">
            <v>Obrero comunidad</v>
          </cell>
          <cell r="H420">
            <v>0</v>
          </cell>
          <cell r="I420">
            <v>0</v>
          </cell>
          <cell r="J420">
            <v>0</v>
          </cell>
          <cell r="K420">
            <v>218.01</v>
          </cell>
          <cell r="L420">
            <v>0.2</v>
          </cell>
          <cell r="M420">
            <v>43.602000000000004</v>
          </cell>
          <cell r="N420">
            <v>8</v>
          </cell>
          <cell r="O420">
            <v>22</v>
          </cell>
          <cell r="P420">
            <v>4</v>
          </cell>
          <cell r="Q420">
            <v>0</v>
          </cell>
          <cell r="R420" t="str">
            <v/>
          </cell>
          <cell r="S420">
            <v>0</v>
          </cell>
          <cell r="T420" t="str">
            <v xml:space="preserve"> </v>
          </cell>
          <cell r="U420" t="str">
            <v xml:space="preserve"> </v>
          </cell>
          <cell r="V420" t="str">
            <v xml:space="preserve"> 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428</v>
          </cell>
          <cell r="AD420">
            <v>0</v>
          </cell>
          <cell r="AE420" t="str">
            <v>A</v>
          </cell>
          <cell r="AF420">
            <v>0</v>
          </cell>
        </row>
        <row r="421">
          <cell r="B421">
            <v>418</v>
          </cell>
          <cell r="C421">
            <v>703787333</v>
          </cell>
          <cell r="D421" t="str">
            <v>TORRES BALCAZAR MARLON ANTONIO</v>
          </cell>
          <cell r="E421">
            <v>40026</v>
          </cell>
          <cell r="F421">
            <v>0</v>
          </cell>
          <cell r="G421" t="str">
            <v>Obrero comunidad</v>
          </cell>
          <cell r="H421">
            <v>0</v>
          </cell>
          <cell r="I421">
            <v>0</v>
          </cell>
          <cell r="J421">
            <v>0</v>
          </cell>
          <cell r="K421">
            <v>218.01</v>
          </cell>
          <cell r="L421">
            <v>0.2</v>
          </cell>
          <cell r="M421">
            <v>43.602000000000004</v>
          </cell>
          <cell r="N421">
            <v>8</v>
          </cell>
          <cell r="O421">
            <v>22</v>
          </cell>
          <cell r="P421">
            <v>4</v>
          </cell>
          <cell r="Q421">
            <v>0</v>
          </cell>
          <cell r="R421" t="str">
            <v/>
          </cell>
          <cell r="S421">
            <v>0</v>
          </cell>
          <cell r="T421" t="str">
            <v xml:space="preserve"> </v>
          </cell>
          <cell r="U421" t="str">
            <v xml:space="preserve"> </v>
          </cell>
          <cell r="V421" t="str">
            <v xml:space="preserve"> 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428</v>
          </cell>
          <cell r="AD421">
            <v>0</v>
          </cell>
          <cell r="AE421" t="str">
            <v>A</v>
          </cell>
          <cell r="AF421">
            <v>0</v>
          </cell>
        </row>
        <row r="422">
          <cell r="B422">
            <v>419</v>
          </cell>
          <cell r="C422">
            <v>701007106</v>
          </cell>
          <cell r="D422" t="str">
            <v>FEIJOO RAMIREZ ERMES ALCIVAR</v>
          </cell>
          <cell r="E422">
            <v>40026</v>
          </cell>
          <cell r="F422">
            <v>0</v>
          </cell>
          <cell r="G422" t="str">
            <v>Obrero comunidad</v>
          </cell>
          <cell r="H422">
            <v>0</v>
          </cell>
          <cell r="I422">
            <v>0</v>
          </cell>
          <cell r="J422">
            <v>0</v>
          </cell>
          <cell r="K422">
            <v>218.01</v>
          </cell>
          <cell r="L422">
            <v>0.2</v>
          </cell>
          <cell r="M422">
            <v>43.602000000000004</v>
          </cell>
          <cell r="N422">
            <v>8</v>
          </cell>
          <cell r="O422">
            <v>22</v>
          </cell>
          <cell r="P422">
            <v>4</v>
          </cell>
          <cell r="Q422">
            <v>0</v>
          </cell>
          <cell r="R422" t="str">
            <v/>
          </cell>
          <cell r="S422">
            <v>0</v>
          </cell>
          <cell r="T422" t="str">
            <v xml:space="preserve"> </v>
          </cell>
          <cell r="U422" t="str">
            <v xml:space="preserve"> </v>
          </cell>
          <cell r="V422" t="str">
            <v xml:space="preserve"> 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428</v>
          </cell>
          <cell r="AD422">
            <v>0</v>
          </cell>
          <cell r="AE422" t="str">
            <v>A</v>
          </cell>
          <cell r="AF422">
            <v>0</v>
          </cell>
        </row>
        <row r="423">
          <cell r="B423">
            <v>420</v>
          </cell>
          <cell r="C423">
            <v>2100137567</v>
          </cell>
          <cell r="D423" t="str">
            <v>ARMIJOS SANCHEZ BRAULIO OCTAVIO</v>
          </cell>
          <cell r="E423">
            <v>40026</v>
          </cell>
          <cell r="F423">
            <v>0</v>
          </cell>
          <cell r="G423" t="str">
            <v>Obrero comunidad</v>
          </cell>
          <cell r="H423">
            <v>0</v>
          </cell>
          <cell r="I423">
            <v>0</v>
          </cell>
          <cell r="J423">
            <v>0</v>
          </cell>
          <cell r="K423">
            <v>218.01</v>
          </cell>
          <cell r="L423">
            <v>0.2</v>
          </cell>
          <cell r="M423">
            <v>43.602000000000004</v>
          </cell>
          <cell r="N423">
            <v>8</v>
          </cell>
          <cell r="O423">
            <v>22</v>
          </cell>
          <cell r="P423">
            <v>4</v>
          </cell>
          <cell r="Q423">
            <v>0</v>
          </cell>
          <cell r="R423" t="str">
            <v/>
          </cell>
          <cell r="S423">
            <v>0</v>
          </cell>
          <cell r="T423" t="str">
            <v xml:space="preserve"> </v>
          </cell>
          <cell r="U423" t="str">
            <v xml:space="preserve"> </v>
          </cell>
          <cell r="V423" t="str">
            <v xml:space="preserve"> 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428</v>
          </cell>
          <cell r="AD423">
            <v>0</v>
          </cell>
          <cell r="AE423" t="str">
            <v>A</v>
          </cell>
          <cell r="AF423">
            <v>0</v>
          </cell>
        </row>
        <row r="424">
          <cell r="B424">
            <v>421</v>
          </cell>
          <cell r="C424">
            <v>600433320</v>
          </cell>
          <cell r="D424" t="str">
            <v>HEREDIA ARGUELLO ROBERTO GERMAN</v>
          </cell>
          <cell r="E424">
            <v>40026</v>
          </cell>
          <cell r="F424">
            <v>0</v>
          </cell>
          <cell r="G424" t="str">
            <v>Obrero comunidad</v>
          </cell>
          <cell r="H424">
            <v>0</v>
          </cell>
          <cell r="I424">
            <v>0</v>
          </cell>
          <cell r="J424">
            <v>0</v>
          </cell>
          <cell r="K424">
            <v>218.01</v>
          </cell>
          <cell r="L424">
            <v>0.2</v>
          </cell>
          <cell r="M424">
            <v>43.602000000000004</v>
          </cell>
          <cell r="N424">
            <v>8</v>
          </cell>
          <cell r="O424">
            <v>22</v>
          </cell>
          <cell r="P424">
            <v>4</v>
          </cell>
          <cell r="Q424">
            <v>0</v>
          </cell>
          <cell r="R424" t="str">
            <v/>
          </cell>
          <cell r="S424">
            <v>0</v>
          </cell>
          <cell r="T424" t="str">
            <v xml:space="preserve"> </v>
          </cell>
          <cell r="U424" t="str">
            <v xml:space="preserve"> </v>
          </cell>
          <cell r="V424" t="str">
            <v xml:space="preserve"> 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428</v>
          </cell>
          <cell r="AD424">
            <v>0</v>
          </cell>
          <cell r="AE424" t="str">
            <v>A</v>
          </cell>
          <cell r="AF424">
            <v>0</v>
          </cell>
        </row>
        <row r="425">
          <cell r="B425">
            <v>422</v>
          </cell>
          <cell r="C425">
            <v>1500483936</v>
          </cell>
          <cell r="D425" t="str">
            <v>FONSECA VELASTEGUI KLEVER WILFRIDO</v>
          </cell>
          <cell r="E425">
            <v>40053</v>
          </cell>
          <cell r="F425">
            <v>0</v>
          </cell>
          <cell r="G425" t="str">
            <v>Supervisor QA/QC</v>
          </cell>
          <cell r="H425">
            <v>0</v>
          </cell>
          <cell r="I425">
            <v>0</v>
          </cell>
          <cell r="J425">
            <v>0</v>
          </cell>
          <cell r="K425">
            <v>1145</v>
          </cell>
          <cell r="L425">
            <v>0.2</v>
          </cell>
          <cell r="M425">
            <v>229</v>
          </cell>
          <cell r="N425">
            <v>24</v>
          </cell>
          <cell r="O425">
            <v>22</v>
          </cell>
          <cell r="P425">
            <v>0</v>
          </cell>
          <cell r="Q425">
            <v>0</v>
          </cell>
          <cell r="R425" t="str">
            <v/>
          </cell>
          <cell r="S425">
            <v>0</v>
          </cell>
          <cell r="T425" t="str">
            <v xml:space="preserve"> </v>
          </cell>
          <cell r="U425" t="str">
            <v xml:space="preserve"> </v>
          </cell>
          <cell r="V425" t="str">
            <v xml:space="preserve"> 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428</v>
          </cell>
          <cell r="AD425">
            <v>0</v>
          </cell>
          <cell r="AE425" t="str">
            <v>A</v>
          </cell>
          <cell r="AF425">
            <v>0</v>
          </cell>
        </row>
        <row r="426">
          <cell r="B426">
            <v>423</v>
          </cell>
          <cell r="C426">
            <v>2100539945</v>
          </cell>
          <cell r="D426" t="str">
            <v>WAMPASH TSAMARAINT GALO GABRIEL</v>
          </cell>
          <cell r="E426">
            <v>40053</v>
          </cell>
          <cell r="F426">
            <v>0</v>
          </cell>
          <cell r="G426" t="str">
            <v>Obrero comunidad</v>
          </cell>
          <cell r="H426">
            <v>0</v>
          </cell>
          <cell r="I426">
            <v>0</v>
          </cell>
          <cell r="J426">
            <v>0</v>
          </cell>
          <cell r="K426">
            <v>218.01</v>
          </cell>
          <cell r="L426">
            <v>0.2</v>
          </cell>
          <cell r="M426">
            <v>43.602000000000004</v>
          </cell>
          <cell r="N426">
            <v>8</v>
          </cell>
          <cell r="O426">
            <v>22</v>
          </cell>
          <cell r="P426">
            <v>4</v>
          </cell>
          <cell r="Q426">
            <v>0</v>
          </cell>
          <cell r="R426" t="str">
            <v/>
          </cell>
          <cell r="S426">
            <v>0</v>
          </cell>
          <cell r="T426" t="str">
            <v xml:space="preserve"> </v>
          </cell>
          <cell r="U426" t="str">
            <v xml:space="preserve"> </v>
          </cell>
          <cell r="V426" t="str">
            <v xml:space="preserve"> 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428</v>
          </cell>
          <cell r="AD426">
            <v>0</v>
          </cell>
          <cell r="AE426" t="str">
            <v>A</v>
          </cell>
          <cell r="AF426">
            <v>0</v>
          </cell>
        </row>
        <row r="427">
          <cell r="B427">
            <v>424</v>
          </cell>
          <cell r="C427">
            <v>2200057152</v>
          </cell>
          <cell r="D427" t="str">
            <v>KAJEKAI WAMPASH XAVIER GENARO</v>
          </cell>
          <cell r="E427">
            <v>40054</v>
          </cell>
          <cell r="F427">
            <v>0</v>
          </cell>
          <cell r="G427" t="str">
            <v>Guardia comunidad</v>
          </cell>
          <cell r="H427">
            <v>0</v>
          </cell>
          <cell r="I427">
            <v>0</v>
          </cell>
          <cell r="J427">
            <v>0</v>
          </cell>
          <cell r="K427">
            <v>218.01</v>
          </cell>
          <cell r="L427">
            <v>0.2</v>
          </cell>
          <cell r="M427">
            <v>43.602000000000004</v>
          </cell>
          <cell r="N427">
            <v>8</v>
          </cell>
          <cell r="O427">
            <v>22</v>
          </cell>
          <cell r="P427">
            <v>4</v>
          </cell>
          <cell r="Q427">
            <v>0</v>
          </cell>
          <cell r="R427" t="str">
            <v/>
          </cell>
          <cell r="S427">
            <v>0</v>
          </cell>
          <cell r="T427" t="str">
            <v xml:space="preserve"> </v>
          </cell>
          <cell r="U427" t="str">
            <v xml:space="preserve"> </v>
          </cell>
          <cell r="V427" t="str">
            <v xml:space="preserve"> 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428</v>
          </cell>
          <cell r="AD427">
            <v>0</v>
          </cell>
          <cell r="AE427" t="str">
            <v>A</v>
          </cell>
          <cell r="AF427">
            <v>0</v>
          </cell>
        </row>
        <row r="428">
          <cell r="B428">
            <v>425</v>
          </cell>
          <cell r="C428">
            <v>1400408827</v>
          </cell>
          <cell r="D428" t="str">
            <v>SAANT TUPUK SERGIO RAUL</v>
          </cell>
          <cell r="E428">
            <v>40055</v>
          </cell>
          <cell r="F428">
            <v>0</v>
          </cell>
          <cell r="G428" t="str">
            <v>Obrero comunidad</v>
          </cell>
          <cell r="H428">
            <v>0</v>
          </cell>
          <cell r="I428">
            <v>0</v>
          </cell>
          <cell r="J428">
            <v>0</v>
          </cell>
          <cell r="K428">
            <v>218.01</v>
          </cell>
          <cell r="L428">
            <v>0.2</v>
          </cell>
          <cell r="M428">
            <v>43.602000000000004</v>
          </cell>
          <cell r="N428">
            <v>8</v>
          </cell>
          <cell r="O428">
            <v>22</v>
          </cell>
          <cell r="P428">
            <v>4</v>
          </cell>
          <cell r="Q428">
            <v>0</v>
          </cell>
          <cell r="R428" t="str">
            <v/>
          </cell>
          <cell r="S428">
            <v>0</v>
          </cell>
          <cell r="T428" t="str">
            <v xml:space="preserve"> </v>
          </cell>
          <cell r="U428" t="str">
            <v xml:space="preserve"> </v>
          </cell>
          <cell r="V428" t="str">
            <v xml:space="preserve"> 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428</v>
          </cell>
          <cell r="AD428">
            <v>0</v>
          </cell>
          <cell r="AE428" t="str">
            <v>A</v>
          </cell>
          <cell r="AF428">
            <v>0</v>
          </cell>
        </row>
        <row r="429">
          <cell r="B429">
            <v>426</v>
          </cell>
          <cell r="C429">
            <v>1500618333</v>
          </cell>
          <cell r="D429" t="str">
            <v>TIWIRAM WAJARAI PABLO RAFAEL</v>
          </cell>
          <cell r="E429">
            <v>40055</v>
          </cell>
          <cell r="F429">
            <v>0</v>
          </cell>
          <cell r="G429" t="str">
            <v>Obrero comunidad</v>
          </cell>
          <cell r="H429">
            <v>0</v>
          </cell>
          <cell r="I429">
            <v>0</v>
          </cell>
          <cell r="J429">
            <v>0</v>
          </cell>
          <cell r="K429">
            <v>218.01</v>
          </cell>
          <cell r="L429">
            <v>0.2</v>
          </cell>
          <cell r="M429">
            <v>43.602000000000004</v>
          </cell>
          <cell r="N429">
            <v>8</v>
          </cell>
          <cell r="O429">
            <v>22</v>
          </cell>
          <cell r="P429">
            <v>4</v>
          </cell>
          <cell r="Q429">
            <v>0</v>
          </cell>
          <cell r="R429" t="str">
            <v/>
          </cell>
          <cell r="S429">
            <v>0</v>
          </cell>
          <cell r="T429" t="str">
            <v xml:space="preserve"> </v>
          </cell>
          <cell r="U429" t="str">
            <v xml:space="preserve"> </v>
          </cell>
          <cell r="V429" t="str">
            <v xml:space="preserve"> 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428</v>
          </cell>
          <cell r="AD429">
            <v>0</v>
          </cell>
          <cell r="AE429" t="str">
            <v>A</v>
          </cell>
          <cell r="AF429">
            <v>0</v>
          </cell>
        </row>
        <row r="430">
          <cell r="B430">
            <v>427</v>
          </cell>
          <cell r="C430">
            <v>1500806821</v>
          </cell>
          <cell r="D430" t="str">
            <v>ENCALADA HARO MARVIN GUSTAVO</v>
          </cell>
          <cell r="E430">
            <v>40055</v>
          </cell>
          <cell r="F430">
            <v>0</v>
          </cell>
          <cell r="G430" t="str">
            <v>Obrero comunidad</v>
          </cell>
          <cell r="H430">
            <v>0</v>
          </cell>
          <cell r="I430">
            <v>0</v>
          </cell>
          <cell r="J430">
            <v>0</v>
          </cell>
          <cell r="K430">
            <v>218.01</v>
          </cell>
          <cell r="L430">
            <v>0.2</v>
          </cell>
          <cell r="M430">
            <v>43.602000000000004</v>
          </cell>
          <cell r="N430">
            <v>8</v>
          </cell>
          <cell r="O430">
            <v>22</v>
          </cell>
          <cell r="P430">
            <v>4</v>
          </cell>
          <cell r="Q430">
            <v>0</v>
          </cell>
          <cell r="R430" t="str">
            <v/>
          </cell>
          <cell r="S430">
            <v>0</v>
          </cell>
          <cell r="T430" t="str">
            <v xml:space="preserve"> </v>
          </cell>
          <cell r="U430" t="str">
            <v xml:space="preserve"> </v>
          </cell>
          <cell r="V430" t="str">
            <v xml:space="preserve"> 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428</v>
          </cell>
          <cell r="AD430">
            <v>0</v>
          </cell>
          <cell r="AE430" t="str">
            <v>A</v>
          </cell>
          <cell r="AF430">
            <v>0</v>
          </cell>
        </row>
        <row r="431">
          <cell r="B431">
            <v>428</v>
          </cell>
          <cell r="C431">
            <v>909434433</v>
          </cell>
          <cell r="D431" t="str">
            <v>SOLORZANO CEDEÑO ANGEL RAMON</v>
          </cell>
          <cell r="E431">
            <v>40055</v>
          </cell>
          <cell r="F431">
            <v>0</v>
          </cell>
          <cell r="G431" t="str">
            <v>Obrero comunidad</v>
          </cell>
          <cell r="H431">
            <v>0</v>
          </cell>
          <cell r="I431">
            <v>0</v>
          </cell>
          <cell r="J431">
            <v>0</v>
          </cell>
          <cell r="K431">
            <v>218.01</v>
          </cell>
          <cell r="L431">
            <v>0.2</v>
          </cell>
          <cell r="M431">
            <v>43.602000000000004</v>
          </cell>
          <cell r="N431">
            <v>8</v>
          </cell>
          <cell r="O431">
            <v>22</v>
          </cell>
          <cell r="P431">
            <v>4</v>
          </cell>
          <cell r="Q431">
            <v>0</v>
          </cell>
          <cell r="R431" t="str">
            <v/>
          </cell>
          <cell r="S431">
            <v>0</v>
          </cell>
          <cell r="T431" t="str">
            <v xml:space="preserve"> </v>
          </cell>
          <cell r="U431" t="str">
            <v xml:space="preserve"> </v>
          </cell>
          <cell r="V431" t="str">
            <v xml:space="preserve"> 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428</v>
          </cell>
          <cell r="AD431">
            <v>0</v>
          </cell>
          <cell r="AE431" t="str">
            <v>A</v>
          </cell>
          <cell r="AF431">
            <v>0</v>
          </cell>
        </row>
        <row r="432">
          <cell r="B432">
            <v>429</v>
          </cell>
          <cell r="C432">
            <v>922790753</v>
          </cell>
          <cell r="D432" t="str">
            <v>BARRE BAILON LIDER ANTONIO</v>
          </cell>
          <cell r="E432">
            <v>40055</v>
          </cell>
          <cell r="F432">
            <v>0</v>
          </cell>
          <cell r="G432" t="str">
            <v>Obrero comunidad</v>
          </cell>
          <cell r="H432">
            <v>0</v>
          </cell>
          <cell r="I432">
            <v>0</v>
          </cell>
          <cell r="J432">
            <v>0</v>
          </cell>
          <cell r="K432">
            <v>218.01</v>
          </cell>
          <cell r="L432">
            <v>0.2</v>
          </cell>
          <cell r="M432">
            <v>43.602000000000004</v>
          </cell>
          <cell r="N432">
            <v>8</v>
          </cell>
          <cell r="O432">
            <v>22</v>
          </cell>
          <cell r="P432">
            <v>4</v>
          </cell>
          <cell r="Q432">
            <v>0</v>
          </cell>
          <cell r="R432" t="str">
            <v/>
          </cell>
          <cell r="S432">
            <v>0</v>
          </cell>
          <cell r="T432" t="str">
            <v xml:space="preserve"> </v>
          </cell>
          <cell r="U432" t="str">
            <v xml:space="preserve"> </v>
          </cell>
          <cell r="V432" t="str">
            <v xml:space="preserve"> 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428</v>
          </cell>
          <cell r="AD432">
            <v>0</v>
          </cell>
          <cell r="AE432" t="str">
            <v>A</v>
          </cell>
          <cell r="AF432">
            <v>0</v>
          </cell>
        </row>
        <row r="433">
          <cell r="B433">
            <v>430</v>
          </cell>
          <cell r="C433">
            <v>1715514731</v>
          </cell>
          <cell r="D433" t="str">
            <v>SALCEDO MARTINEZ LEONELA MARGARITA</v>
          </cell>
          <cell r="E433">
            <v>40057</v>
          </cell>
          <cell r="F433">
            <v>0</v>
          </cell>
          <cell r="G433" t="str">
            <v>Secretaria-Recepcionista</v>
          </cell>
          <cell r="H433">
            <v>0</v>
          </cell>
          <cell r="I433">
            <v>0</v>
          </cell>
          <cell r="J433">
            <v>0</v>
          </cell>
          <cell r="K433">
            <v>350</v>
          </cell>
          <cell r="L433">
            <v>0</v>
          </cell>
          <cell r="M433">
            <v>0</v>
          </cell>
          <cell r="N433">
            <v>24</v>
          </cell>
          <cell r="O433">
            <v>30</v>
          </cell>
          <cell r="P433">
            <v>0</v>
          </cell>
          <cell r="Q433" t="str">
            <v>BANCO DEL PICHINCHA</v>
          </cell>
          <cell r="R433">
            <v>10</v>
          </cell>
          <cell r="S433" t="str">
            <v>AHO</v>
          </cell>
          <cell r="T433">
            <v>3104716100</v>
          </cell>
          <cell r="U433" t="str">
            <v>SALCEDO MARTINEZ LEONELA MARGARITA</v>
          </cell>
          <cell r="V433">
            <v>1715514731</v>
          </cell>
          <cell r="W433">
            <v>31050</v>
          </cell>
          <cell r="X433" t="str">
            <v>PICHINCHA</v>
          </cell>
          <cell r="Y433" t="str">
            <v>QUITO</v>
          </cell>
          <cell r="Z433">
            <v>0</v>
          </cell>
          <cell r="AA433">
            <v>0</v>
          </cell>
          <cell r="AB433">
            <v>0</v>
          </cell>
          <cell r="AC433">
            <v>2000</v>
          </cell>
          <cell r="AD433">
            <v>0</v>
          </cell>
          <cell r="AE433" t="str">
            <v>A</v>
          </cell>
          <cell r="AF433">
            <v>0</v>
          </cell>
        </row>
        <row r="434">
          <cell r="B434">
            <v>431</v>
          </cell>
          <cell r="C434">
            <v>1500259377</v>
          </cell>
          <cell r="D434" t="str">
            <v>SHIGUANGO TANGUILA VICTOR HOMERO</v>
          </cell>
          <cell r="E434">
            <v>40078</v>
          </cell>
          <cell r="F434">
            <v>0</v>
          </cell>
          <cell r="G434" t="str">
            <v>Obrero comunidad</v>
          </cell>
          <cell r="H434">
            <v>0</v>
          </cell>
          <cell r="I434">
            <v>0</v>
          </cell>
          <cell r="J434">
            <v>0</v>
          </cell>
          <cell r="K434">
            <v>218.01</v>
          </cell>
          <cell r="L434">
            <v>0.2</v>
          </cell>
          <cell r="M434">
            <v>43.602000000000004</v>
          </cell>
          <cell r="N434">
            <v>8</v>
          </cell>
          <cell r="O434">
            <v>22</v>
          </cell>
          <cell r="P434">
            <v>4</v>
          </cell>
          <cell r="Q434">
            <v>0</v>
          </cell>
          <cell r="R434" t="str">
            <v/>
          </cell>
          <cell r="S434">
            <v>0</v>
          </cell>
          <cell r="T434" t="str">
            <v xml:space="preserve"> </v>
          </cell>
          <cell r="U434" t="str">
            <v xml:space="preserve"> </v>
          </cell>
          <cell r="V434" t="str">
            <v xml:space="preserve"> 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428</v>
          </cell>
          <cell r="AD434">
            <v>0</v>
          </cell>
          <cell r="AE434" t="str">
            <v>A</v>
          </cell>
          <cell r="AF434">
            <v>0</v>
          </cell>
        </row>
        <row r="435">
          <cell r="B435">
            <v>432</v>
          </cell>
          <cell r="C435">
            <v>1500240609</v>
          </cell>
          <cell r="D435" t="str">
            <v>GREFA HUATATOCA CARLOS</v>
          </cell>
          <cell r="E435">
            <v>40078</v>
          </cell>
          <cell r="F435">
            <v>0</v>
          </cell>
          <cell r="G435" t="str">
            <v>Obrero comunidad</v>
          </cell>
          <cell r="H435">
            <v>0</v>
          </cell>
          <cell r="I435">
            <v>0</v>
          </cell>
          <cell r="J435">
            <v>0</v>
          </cell>
          <cell r="K435">
            <v>218.01</v>
          </cell>
          <cell r="L435">
            <v>0.2</v>
          </cell>
          <cell r="M435">
            <v>43.602000000000004</v>
          </cell>
          <cell r="N435">
            <v>8</v>
          </cell>
          <cell r="O435">
            <v>22</v>
          </cell>
          <cell r="P435">
            <v>4</v>
          </cell>
          <cell r="Q435">
            <v>0</v>
          </cell>
          <cell r="R435" t="str">
            <v/>
          </cell>
          <cell r="S435">
            <v>0</v>
          </cell>
          <cell r="T435" t="str">
            <v xml:space="preserve"> </v>
          </cell>
          <cell r="U435" t="str">
            <v xml:space="preserve"> </v>
          </cell>
          <cell r="V435" t="str">
            <v xml:space="preserve"> 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428</v>
          </cell>
          <cell r="AD435">
            <v>0</v>
          </cell>
          <cell r="AE435" t="str">
            <v>A</v>
          </cell>
          <cell r="AF435">
            <v>0</v>
          </cell>
        </row>
        <row r="436">
          <cell r="B436">
            <v>433</v>
          </cell>
          <cell r="C436">
            <v>1500671894</v>
          </cell>
          <cell r="D436" t="str">
            <v>GREFA TANGUILA MAYRA MELIDA</v>
          </cell>
          <cell r="E436">
            <v>40078</v>
          </cell>
          <cell r="F436">
            <v>0</v>
          </cell>
          <cell r="G436" t="str">
            <v>Obrero comunidad</v>
          </cell>
          <cell r="H436">
            <v>0</v>
          </cell>
          <cell r="I436">
            <v>0</v>
          </cell>
          <cell r="J436">
            <v>0</v>
          </cell>
          <cell r="K436">
            <v>218.01</v>
          </cell>
          <cell r="L436">
            <v>0.2</v>
          </cell>
          <cell r="M436">
            <v>43.602000000000004</v>
          </cell>
          <cell r="N436">
            <v>8</v>
          </cell>
          <cell r="O436">
            <v>22</v>
          </cell>
          <cell r="P436">
            <v>4</v>
          </cell>
          <cell r="Q436">
            <v>0</v>
          </cell>
          <cell r="R436" t="str">
            <v/>
          </cell>
          <cell r="S436">
            <v>0</v>
          </cell>
          <cell r="T436" t="str">
            <v xml:space="preserve"> </v>
          </cell>
          <cell r="U436" t="str">
            <v xml:space="preserve"> </v>
          </cell>
          <cell r="V436" t="str">
            <v xml:space="preserve"> 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428</v>
          </cell>
          <cell r="AD436">
            <v>0</v>
          </cell>
          <cell r="AE436" t="str">
            <v>A</v>
          </cell>
          <cell r="AF436">
            <v>0</v>
          </cell>
        </row>
        <row r="437">
          <cell r="B437">
            <v>434</v>
          </cell>
          <cell r="C437">
            <v>1500206725</v>
          </cell>
          <cell r="D437" t="str">
            <v>TANGUILA GREFA ROSA</v>
          </cell>
          <cell r="E437">
            <v>40078</v>
          </cell>
          <cell r="F437">
            <v>0</v>
          </cell>
          <cell r="G437" t="str">
            <v>Obrero comunidad</v>
          </cell>
          <cell r="H437">
            <v>0</v>
          </cell>
          <cell r="I437">
            <v>0</v>
          </cell>
          <cell r="J437">
            <v>0</v>
          </cell>
          <cell r="K437">
            <v>218.01</v>
          </cell>
          <cell r="L437">
            <v>0.2</v>
          </cell>
          <cell r="M437">
            <v>43.602000000000004</v>
          </cell>
          <cell r="N437">
            <v>8</v>
          </cell>
          <cell r="O437">
            <v>22</v>
          </cell>
          <cell r="P437">
            <v>4</v>
          </cell>
          <cell r="Q437">
            <v>0</v>
          </cell>
          <cell r="R437" t="str">
            <v/>
          </cell>
          <cell r="S437">
            <v>0</v>
          </cell>
          <cell r="T437" t="str">
            <v xml:space="preserve"> </v>
          </cell>
          <cell r="U437" t="str">
            <v xml:space="preserve"> </v>
          </cell>
          <cell r="V437" t="str">
            <v xml:space="preserve"> 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428</v>
          </cell>
          <cell r="AD437">
            <v>0</v>
          </cell>
          <cell r="AE437" t="str">
            <v>A</v>
          </cell>
          <cell r="AF437">
            <v>0</v>
          </cell>
        </row>
        <row r="438">
          <cell r="B438">
            <v>435</v>
          </cell>
          <cell r="C438">
            <v>1500802879</v>
          </cell>
          <cell r="D438" t="str">
            <v>GREFA AGUINDA DARIO FELIPE</v>
          </cell>
          <cell r="E438">
            <v>40078</v>
          </cell>
          <cell r="F438">
            <v>0</v>
          </cell>
          <cell r="G438" t="str">
            <v>Obrero comunidad</v>
          </cell>
          <cell r="H438">
            <v>0</v>
          </cell>
          <cell r="I438">
            <v>0</v>
          </cell>
          <cell r="J438">
            <v>0</v>
          </cell>
          <cell r="K438">
            <v>218.01</v>
          </cell>
          <cell r="L438">
            <v>0.2</v>
          </cell>
          <cell r="M438">
            <v>43.602000000000004</v>
          </cell>
          <cell r="N438">
            <v>8</v>
          </cell>
          <cell r="O438">
            <v>22</v>
          </cell>
          <cell r="P438">
            <v>4</v>
          </cell>
          <cell r="Q438">
            <v>0</v>
          </cell>
          <cell r="R438" t="str">
            <v/>
          </cell>
          <cell r="S438">
            <v>0</v>
          </cell>
          <cell r="T438" t="str">
            <v xml:space="preserve"> </v>
          </cell>
          <cell r="U438" t="str">
            <v xml:space="preserve"> </v>
          </cell>
          <cell r="V438" t="str">
            <v xml:space="preserve"> 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428</v>
          </cell>
          <cell r="AD438">
            <v>0</v>
          </cell>
          <cell r="AE438" t="str">
            <v>A</v>
          </cell>
          <cell r="AF438">
            <v>0</v>
          </cell>
        </row>
        <row r="439">
          <cell r="B439">
            <v>436</v>
          </cell>
          <cell r="C439">
            <v>1709731101</v>
          </cell>
          <cell r="D439" t="str">
            <v>CUJI SANTI JUAN RAMON</v>
          </cell>
          <cell r="E439">
            <v>40078</v>
          </cell>
          <cell r="F439">
            <v>0</v>
          </cell>
          <cell r="G439" t="str">
            <v>Obrero comunidad</v>
          </cell>
          <cell r="H439">
            <v>0</v>
          </cell>
          <cell r="I439">
            <v>0</v>
          </cell>
          <cell r="J439">
            <v>0</v>
          </cell>
          <cell r="K439">
            <v>218.01</v>
          </cell>
          <cell r="L439">
            <v>0.2</v>
          </cell>
          <cell r="M439">
            <v>43.602000000000004</v>
          </cell>
          <cell r="N439">
            <v>8</v>
          </cell>
          <cell r="O439">
            <v>22</v>
          </cell>
          <cell r="P439">
            <v>4</v>
          </cell>
          <cell r="Q439">
            <v>0</v>
          </cell>
          <cell r="R439" t="str">
            <v/>
          </cell>
          <cell r="S439">
            <v>0</v>
          </cell>
          <cell r="T439" t="str">
            <v xml:space="preserve"> </v>
          </cell>
          <cell r="U439" t="str">
            <v xml:space="preserve"> </v>
          </cell>
          <cell r="V439" t="str">
            <v xml:space="preserve"> 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428</v>
          </cell>
          <cell r="AD439">
            <v>0</v>
          </cell>
          <cell r="AE439" t="str">
            <v>A</v>
          </cell>
          <cell r="AF439">
            <v>0</v>
          </cell>
        </row>
        <row r="440">
          <cell r="B440">
            <v>437</v>
          </cell>
          <cell r="C440">
            <v>2200087159</v>
          </cell>
          <cell r="D440" t="str">
            <v>GREFA AGUINDA ANSELMO FREDDY</v>
          </cell>
          <cell r="E440">
            <v>40079</v>
          </cell>
          <cell r="F440">
            <v>0</v>
          </cell>
          <cell r="G440" t="str">
            <v>Obrero comunidad</v>
          </cell>
          <cell r="H440">
            <v>0</v>
          </cell>
          <cell r="I440">
            <v>0</v>
          </cell>
          <cell r="J440">
            <v>0</v>
          </cell>
          <cell r="K440">
            <v>218.01</v>
          </cell>
          <cell r="L440">
            <v>0.2</v>
          </cell>
          <cell r="M440">
            <v>43.602000000000004</v>
          </cell>
          <cell r="N440">
            <v>8</v>
          </cell>
          <cell r="O440">
            <v>22</v>
          </cell>
          <cell r="P440">
            <v>4</v>
          </cell>
          <cell r="Q440">
            <v>0</v>
          </cell>
          <cell r="R440" t="str">
            <v/>
          </cell>
          <cell r="S440">
            <v>0</v>
          </cell>
          <cell r="T440" t="str">
            <v xml:space="preserve"> </v>
          </cell>
          <cell r="U440" t="str">
            <v xml:space="preserve"> </v>
          </cell>
          <cell r="V440" t="str">
            <v xml:space="preserve"> 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428</v>
          </cell>
          <cell r="AD440">
            <v>0</v>
          </cell>
          <cell r="AE440" t="str">
            <v>A</v>
          </cell>
          <cell r="AF440">
            <v>0</v>
          </cell>
        </row>
        <row r="441">
          <cell r="B441">
            <v>438</v>
          </cell>
          <cell r="C441">
            <v>1714774989</v>
          </cell>
          <cell r="D441" t="str">
            <v>GANCHALA ARREGUI RENE ALFONSO</v>
          </cell>
          <cell r="E441">
            <v>40078</v>
          </cell>
          <cell r="F441">
            <v>0</v>
          </cell>
          <cell r="G441" t="str">
            <v>Chofer VL</v>
          </cell>
          <cell r="H441">
            <v>0</v>
          </cell>
          <cell r="I441">
            <v>0</v>
          </cell>
          <cell r="J441">
            <v>0</v>
          </cell>
          <cell r="K441">
            <v>350</v>
          </cell>
          <cell r="L441">
            <v>0</v>
          </cell>
          <cell r="M441">
            <v>0</v>
          </cell>
          <cell r="N441">
            <v>24</v>
          </cell>
          <cell r="O441">
            <v>30</v>
          </cell>
          <cell r="P441">
            <v>0</v>
          </cell>
          <cell r="Q441" t="str">
            <v>BANCO DEL PICHINCHA</v>
          </cell>
          <cell r="R441">
            <v>10</v>
          </cell>
          <cell r="S441" t="str">
            <v>VIR</v>
          </cell>
          <cell r="T441">
            <v>1714774989</v>
          </cell>
          <cell r="U441" t="str">
            <v>GANCHALA ARREGUI RENE ALFONSO</v>
          </cell>
          <cell r="V441">
            <v>1714774989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428</v>
          </cell>
          <cell r="AD441">
            <v>0</v>
          </cell>
          <cell r="AE441" t="str">
            <v>A</v>
          </cell>
          <cell r="AF441">
            <v>0</v>
          </cell>
        </row>
        <row r="442">
          <cell r="B442">
            <v>439</v>
          </cell>
          <cell r="C442">
            <v>1801426840</v>
          </cell>
          <cell r="D442" t="str">
            <v>RODRIGUEZ ZUÑIGA JUAN BAUTISTA</v>
          </cell>
          <cell r="E442">
            <v>40070</v>
          </cell>
          <cell r="F442">
            <v>0</v>
          </cell>
          <cell r="G442" t="str">
            <v>Supervisor Mov. Tierras</v>
          </cell>
          <cell r="H442">
            <v>0</v>
          </cell>
          <cell r="I442">
            <v>0</v>
          </cell>
          <cell r="J442">
            <v>0</v>
          </cell>
          <cell r="K442">
            <v>1627.9</v>
          </cell>
          <cell r="L442">
            <v>0.2</v>
          </cell>
          <cell r="M442">
            <v>325.58000000000004</v>
          </cell>
          <cell r="N442">
            <v>24</v>
          </cell>
          <cell r="O442">
            <v>22</v>
          </cell>
          <cell r="P442">
            <v>0</v>
          </cell>
          <cell r="Q442" t="str">
            <v>BANCO PROCREDITO</v>
          </cell>
          <cell r="R442">
            <v>60</v>
          </cell>
          <cell r="S442" t="str">
            <v>AHO</v>
          </cell>
          <cell r="T442">
            <v>201011607909</v>
          </cell>
          <cell r="U442" t="str">
            <v>RODRIGUEZ MICHILENA KEVIN ANDRES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428</v>
          </cell>
          <cell r="AD442">
            <v>0</v>
          </cell>
          <cell r="AE442" t="str">
            <v>A</v>
          </cell>
          <cell r="AF442">
            <v>0</v>
          </cell>
        </row>
        <row r="443">
          <cell r="B443">
            <v>440</v>
          </cell>
          <cell r="C443">
            <v>1708698624</v>
          </cell>
          <cell r="D443" t="str">
            <v>PEREIRA MACAS LUIS ALBERTO</v>
          </cell>
          <cell r="E443">
            <v>40071</v>
          </cell>
          <cell r="F443">
            <v>0</v>
          </cell>
          <cell r="G443" t="str">
            <v>Obrero comunidad</v>
          </cell>
          <cell r="H443">
            <v>0</v>
          </cell>
          <cell r="I443">
            <v>0</v>
          </cell>
          <cell r="J443">
            <v>0</v>
          </cell>
          <cell r="K443">
            <v>218.01</v>
          </cell>
          <cell r="L443">
            <v>0.2</v>
          </cell>
          <cell r="M443">
            <v>43.602000000000004</v>
          </cell>
          <cell r="N443">
            <v>8</v>
          </cell>
          <cell r="O443">
            <v>22</v>
          </cell>
          <cell r="P443">
            <v>4</v>
          </cell>
          <cell r="Q443">
            <v>0</v>
          </cell>
          <cell r="R443" t="str">
            <v/>
          </cell>
          <cell r="S443">
            <v>0</v>
          </cell>
          <cell r="T443" t="str">
            <v xml:space="preserve"> </v>
          </cell>
          <cell r="U443" t="str">
            <v xml:space="preserve"> </v>
          </cell>
          <cell r="V443" t="str">
            <v xml:space="preserve"> 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428</v>
          </cell>
          <cell r="AD443">
            <v>0</v>
          </cell>
          <cell r="AE443" t="str">
            <v>A</v>
          </cell>
          <cell r="AF443">
            <v>0</v>
          </cell>
        </row>
        <row r="444">
          <cell r="B444">
            <v>441</v>
          </cell>
          <cell r="C444">
            <v>1713367058</v>
          </cell>
          <cell r="D444" t="str">
            <v>JAYA VEGA HOLGER GIOVANNY</v>
          </cell>
          <cell r="E444">
            <v>40070</v>
          </cell>
          <cell r="F444">
            <v>0</v>
          </cell>
          <cell r="G444" t="str">
            <v>Obrero comunidad</v>
          </cell>
          <cell r="H444">
            <v>0</v>
          </cell>
          <cell r="I444">
            <v>0</v>
          </cell>
          <cell r="J444">
            <v>0</v>
          </cell>
          <cell r="K444">
            <v>218.01</v>
          </cell>
          <cell r="L444">
            <v>0.2</v>
          </cell>
          <cell r="M444">
            <v>43.602000000000004</v>
          </cell>
          <cell r="N444">
            <v>8</v>
          </cell>
          <cell r="O444">
            <v>22</v>
          </cell>
          <cell r="P444">
            <v>4</v>
          </cell>
          <cell r="Q444">
            <v>0</v>
          </cell>
          <cell r="R444" t="str">
            <v/>
          </cell>
          <cell r="S444">
            <v>0</v>
          </cell>
          <cell r="T444" t="str">
            <v xml:space="preserve"> </v>
          </cell>
          <cell r="U444" t="str">
            <v xml:space="preserve"> </v>
          </cell>
          <cell r="V444" t="str">
            <v xml:space="preserve"> 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428</v>
          </cell>
          <cell r="AD444">
            <v>0</v>
          </cell>
          <cell r="AE444" t="str">
            <v>A</v>
          </cell>
          <cell r="AF444">
            <v>0</v>
          </cell>
        </row>
        <row r="445">
          <cell r="B445">
            <v>442</v>
          </cell>
          <cell r="C445">
            <v>2100407648</v>
          </cell>
          <cell r="D445" t="str">
            <v>JAYA VEGA WILMAN ALFREDO</v>
          </cell>
          <cell r="E445">
            <v>40070</v>
          </cell>
          <cell r="F445">
            <v>0</v>
          </cell>
          <cell r="G445" t="str">
            <v>Obrero comunidad</v>
          </cell>
          <cell r="H445">
            <v>0</v>
          </cell>
          <cell r="I445">
            <v>0</v>
          </cell>
          <cell r="J445">
            <v>0</v>
          </cell>
          <cell r="K445">
            <v>218.01</v>
          </cell>
          <cell r="L445">
            <v>0.2</v>
          </cell>
          <cell r="M445">
            <v>43.602000000000004</v>
          </cell>
          <cell r="N445">
            <v>8</v>
          </cell>
          <cell r="O445">
            <v>22</v>
          </cell>
          <cell r="P445">
            <v>4</v>
          </cell>
          <cell r="Q445">
            <v>0</v>
          </cell>
          <cell r="R445" t="str">
            <v/>
          </cell>
          <cell r="S445">
            <v>0</v>
          </cell>
          <cell r="T445" t="str">
            <v xml:space="preserve"> </v>
          </cell>
          <cell r="U445" t="str">
            <v xml:space="preserve"> </v>
          </cell>
          <cell r="V445" t="str">
            <v xml:space="preserve"> 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428</v>
          </cell>
          <cell r="AD445">
            <v>0</v>
          </cell>
          <cell r="AE445" t="str">
            <v>A</v>
          </cell>
          <cell r="AF445">
            <v>0</v>
          </cell>
        </row>
        <row r="446">
          <cell r="B446">
            <v>443</v>
          </cell>
          <cell r="C446">
            <v>800851065</v>
          </cell>
          <cell r="D446" t="str">
            <v>PEREIRA MACAS MANUEL VICENTE</v>
          </cell>
          <cell r="E446">
            <v>40070</v>
          </cell>
          <cell r="F446">
            <v>0</v>
          </cell>
          <cell r="G446" t="str">
            <v>Obrero comunidad</v>
          </cell>
          <cell r="H446">
            <v>0</v>
          </cell>
          <cell r="I446">
            <v>0</v>
          </cell>
          <cell r="J446">
            <v>0</v>
          </cell>
          <cell r="K446">
            <v>218.01</v>
          </cell>
          <cell r="L446">
            <v>0.2</v>
          </cell>
          <cell r="M446">
            <v>43.602000000000004</v>
          </cell>
          <cell r="N446">
            <v>8</v>
          </cell>
          <cell r="O446">
            <v>22</v>
          </cell>
          <cell r="P446">
            <v>4</v>
          </cell>
          <cell r="Q446">
            <v>0</v>
          </cell>
          <cell r="R446" t="str">
            <v/>
          </cell>
          <cell r="S446">
            <v>0</v>
          </cell>
          <cell r="T446" t="str">
            <v xml:space="preserve"> </v>
          </cell>
          <cell r="U446" t="str">
            <v xml:space="preserve"> </v>
          </cell>
          <cell r="V446" t="str">
            <v xml:space="preserve"> 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428</v>
          </cell>
          <cell r="AD446">
            <v>0</v>
          </cell>
          <cell r="AE446" t="str">
            <v>A</v>
          </cell>
          <cell r="AF446">
            <v>0</v>
          </cell>
        </row>
        <row r="447">
          <cell r="B447">
            <v>444</v>
          </cell>
          <cell r="C447">
            <v>1500564511</v>
          </cell>
          <cell r="D447" t="str">
            <v>KUKUSHI CHUNCHO FREDY LUCAS</v>
          </cell>
          <cell r="E447">
            <v>40070</v>
          </cell>
          <cell r="F447">
            <v>0</v>
          </cell>
          <cell r="G447" t="str">
            <v>Obrero comunidad</v>
          </cell>
          <cell r="H447">
            <v>0</v>
          </cell>
          <cell r="I447">
            <v>0</v>
          </cell>
          <cell r="J447">
            <v>0</v>
          </cell>
          <cell r="K447">
            <v>218.01</v>
          </cell>
          <cell r="L447">
            <v>0.2</v>
          </cell>
          <cell r="M447">
            <v>43.602000000000004</v>
          </cell>
          <cell r="N447">
            <v>8</v>
          </cell>
          <cell r="O447">
            <v>22</v>
          </cell>
          <cell r="P447">
            <v>4</v>
          </cell>
          <cell r="Q447">
            <v>0</v>
          </cell>
          <cell r="R447" t="str">
            <v/>
          </cell>
          <cell r="S447">
            <v>0</v>
          </cell>
          <cell r="T447" t="str">
            <v xml:space="preserve"> </v>
          </cell>
          <cell r="U447" t="str">
            <v xml:space="preserve"> </v>
          </cell>
          <cell r="V447" t="str">
            <v xml:space="preserve"> 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428</v>
          </cell>
          <cell r="AD447">
            <v>0</v>
          </cell>
          <cell r="AE447" t="str">
            <v>A</v>
          </cell>
          <cell r="AF447">
            <v>0</v>
          </cell>
        </row>
        <row r="448">
          <cell r="B448">
            <v>445</v>
          </cell>
          <cell r="C448">
            <v>1205917345</v>
          </cell>
          <cell r="D448" t="str">
            <v>ORTIZ OSCAR OSWALDO</v>
          </cell>
          <cell r="E448">
            <v>40070</v>
          </cell>
          <cell r="F448">
            <v>0</v>
          </cell>
          <cell r="G448" t="str">
            <v>Obrero comunidad</v>
          </cell>
          <cell r="H448">
            <v>0</v>
          </cell>
          <cell r="I448">
            <v>0</v>
          </cell>
          <cell r="J448">
            <v>0</v>
          </cell>
          <cell r="K448">
            <v>218.01</v>
          </cell>
          <cell r="L448">
            <v>0.2</v>
          </cell>
          <cell r="M448">
            <v>43.602000000000004</v>
          </cell>
          <cell r="N448">
            <v>8</v>
          </cell>
          <cell r="O448">
            <v>22</v>
          </cell>
          <cell r="P448">
            <v>4</v>
          </cell>
          <cell r="Q448">
            <v>0</v>
          </cell>
          <cell r="R448" t="str">
            <v/>
          </cell>
          <cell r="S448">
            <v>0</v>
          </cell>
          <cell r="T448" t="str">
            <v xml:space="preserve"> </v>
          </cell>
          <cell r="U448" t="str">
            <v xml:space="preserve"> </v>
          </cell>
          <cell r="V448" t="str">
            <v xml:space="preserve"> 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428</v>
          </cell>
          <cell r="AD448">
            <v>0</v>
          </cell>
          <cell r="AE448" t="str">
            <v>A</v>
          </cell>
          <cell r="AF448">
            <v>0</v>
          </cell>
        </row>
        <row r="449">
          <cell r="B449">
            <v>446</v>
          </cell>
          <cell r="C449">
            <v>1200684965</v>
          </cell>
          <cell r="D449" t="str">
            <v>MONTERO SALAZAR MILTON APARICIO</v>
          </cell>
          <cell r="E449">
            <v>40070</v>
          </cell>
          <cell r="F449">
            <v>0</v>
          </cell>
          <cell r="G449" t="str">
            <v>Obrero comunidad</v>
          </cell>
          <cell r="H449">
            <v>0</v>
          </cell>
          <cell r="I449">
            <v>0</v>
          </cell>
          <cell r="J449">
            <v>0</v>
          </cell>
          <cell r="K449">
            <v>218.01</v>
          </cell>
          <cell r="L449">
            <v>0.2</v>
          </cell>
          <cell r="M449">
            <v>43.602000000000004</v>
          </cell>
          <cell r="N449">
            <v>8</v>
          </cell>
          <cell r="O449">
            <v>22</v>
          </cell>
          <cell r="P449">
            <v>4</v>
          </cell>
          <cell r="Q449">
            <v>0</v>
          </cell>
          <cell r="R449" t="str">
            <v/>
          </cell>
          <cell r="S449">
            <v>0</v>
          </cell>
          <cell r="T449" t="str">
            <v xml:space="preserve"> </v>
          </cell>
          <cell r="U449" t="str">
            <v xml:space="preserve"> </v>
          </cell>
          <cell r="V449" t="str">
            <v xml:space="preserve"> 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428</v>
          </cell>
          <cell r="AD449">
            <v>0</v>
          </cell>
          <cell r="AE449" t="str">
            <v>A</v>
          </cell>
          <cell r="AF449">
            <v>0</v>
          </cell>
        </row>
        <row r="450">
          <cell r="B450">
            <v>447</v>
          </cell>
          <cell r="C450">
            <v>1306166123</v>
          </cell>
          <cell r="D450" t="str">
            <v>ESPINOZA BERMUDEZ VICENTE ISIDRO</v>
          </cell>
          <cell r="E450">
            <v>40158</v>
          </cell>
          <cell r="F450">
            <v>0</v>
          </cell>
          <cell r="G450" t="str">
            <v>Guardia comunidad</v>
          </cell>
          <cell r="H450">
            <v>0</v>
          </cell>
          <cell r="I450">
            <v>0</v>
          </cell>
          <cell r="J450">
            <v>0</v>
          </cell>
          <cell r="K450">
            <v>218.01</v>
          </cell>
          <cell r="L450">
            <v>0.2</v>
          </cell>
          <cell r="M450">
            <v>43.602000000000004</v>
          </cell>
          <cell r="N450">
            <v>8</v>
          </cell>
          <cell r="O450">
            <v>22</v>
          </cell>
          <cell r="P450">
            <v>4</v>
          </cell>
          <cell r="Q450">
            <v>0</v>
          </cell>
          <cell r="R450" t="str">
            <v/>
          </cell>
          <cell r="S450">
            <v>0</v>
          </cell>
          <cell r="T450" t="str">
            <v xml:space="preserve"> </v>
          </cell>
          <cell r="U450" t="str">
            <v xml:space="preserve"> </v>
          </cell>
          <cell r="V450" t="str">
            <v xml:space="preserve"> 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428</v>
          </cell>
          <cell r="AD450">
            <v>0</v>
          </cell>
          <cell r="AE450" t="str">
            <v>A</v>
          </cell>
          <cell r="AF450">
            <v>0</v>
          </cell>
        </row>
        <row r="451">
          <cell r="B451">
            <v>448</v>
          </cell>
          <cell r="C451">
            <v>1001843455</v>
          </cell>
          <cell r="D451" t="str">
            <v>SANCHEZ QUESPAZ EDWIN MARCELO</v>
          </cell>
          <cell r="E451">
            <v>40065</v>
          </cell>
          <cell r="F451">
            <v>0</v>
          </cell>
          <cell r="G451" t="str">
            <v>Obrero comunidad</v>
          </cell>
          <cell r="H451">
            <v>0</v>
          </cell>
          <cell r="I451">
            <v>0</v>
          </cell>
          <cell r="J451">
            <v>0</v>
          </cell>
          <cell r="K451">
            <v>218.01</v>
          </cell>
          <cell r="L451">
            <v>0.2</v>
          </cell>
          <cell r="M451">
            <v>43.602000000000004</v>
          </cell>
          <cell r="N451">
            <v>8</v>
          </cell>
          <cell r="O451">
            <v>22</v>
          </cell>
          <cell r="P451">
            <v>4</v>
          </cell>
          <cell r="Q451">
            <v>0</v>
          </cell>
          <cell r="R451" t="str">
            <v/>
          </cell>
          <cell r="S451">
            <v>0</v>
          </cell>
          <cell r="T451" t="str">
            <v xml:space="preserve"> </v>
          </cell>
          <cell r="U451" t="str">
            <v xml:space="preserve"> </v>
          </cell>
          <cell r="V451" t="str">
            <v xml:space="preserve"> 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428</v>
          </cell>
          <cell r="AD451">
            <v>0</v>
          </cell>
          <cell r="AE451" t="str">
            <v>A</v>
          </cell>
          <cell r="AF451">
            <v>0</v>
          </cell>
        </row>
        <row r="452">
          <cell r="B452">
            <v>449</v>
          </cell>
          <cell r="C452">
            <v>2100346671</v>
          </cell>
          <cell r="D452" t="str">
            <v>ZAPATA VELASCO JORGE ESTUARDO</v>
          </cell>
          <cell r="E452">
            <v>40065</v>
          </cell>
          <cell r="F452">
            <v>0</v>
          </cell>
          <cell r="G452" t="str">
            <v>Obrero comunidad</v>
          </cell>
          <cell r="H452">
            <v>0</v>
          </cell>
          <cell r="I452">
            <v>0</v>
          </cell>
          <cell r="J452">
            <v>0</v>
          </cell>
          <cell r="K452">
            <v>218.01</v>
          </cell>
          <cell r="L452">
            <v>0.2</v>
          </cell>
          <cell r="M452">
            <v>43.602000000000004</v>
          </cell>
          <cell r="N452">
            <v>8</v>
          </cell>
          <cell r="O452">
            <v>22</v>
          </cell>
          <cell r="P452">
            <v>4</v>
          </cell>
          <cell r="Q452">
            <v>0</v>
          </cell>
          <cell r="R452" t="str">
            <v/>
          </cell>
          <cell r="S452">
            <v>0</v>
          </cell>
          <cell r="T452" t="str">
            <v xml:space="preserve"> </v>
          </cell>
          <cell r="U452" t="str">
            <v xml:space="preserve"> </v>
          </cell>
          <cell r="V452" t="str">
            <v xml:space="preserve"> 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428</v>
          </cell>
          <cell r="AD452">
            <v>0</v>
          </cell>
          <cell r="AE452" t="str">
            <v>A</v>
          </cell>
          <cell r="AF452">
            <v>0</v>
          </cell>
        </row>
        <row r="453">
          <cell r="B453">
            <v>450</v>
          </cell>
          <cell r="C453">
            <v>2200013684</v>
          </cell>
          <cell r="D453" t="str">
            <v>OROSCO GOMEZ JOSE FERNANDO</v>
          </cell>
          <cell r="E453">
            <v>40065</v>
          </cell>
          <cell r="F453">
            <v>0</v>
          </cell>
          <cell r="G453" t="str">
            <v>Obrero comunidad</v>
          </cell>
          <cell r="H453">
            <v>0</v>
          </cell>
          <cell r="I453">
            <v>0</v>
          </cell>
          <cell r="J453">
            <v>0</v>
          </cell>
          <cell r="K453">
            <v>218.01</v>
          </cell>
          <cell r="L453">
            <v>0.2</v>
          </cell>
          <cell r="M453">
            <v>43.602000000000004</v>
          </cell>
          <cell r="N453">
            <v>8</v>
          </cell>
          <cell r="O453">
            <v>22</v>
          </cell>
          <cell r="P453">
            <v>4</v>
          </cell>
          <cell r="Q453">
            <v>0</v>
          </cell>
          <cell r="R453" t="str">
            <v/>
          </cell>
          <cell r="S453">
            <v>0</v>
          </cell>
          <cell r="T453" t="str">
            <v xml:space="preserve"> </v>
          </cell>
          <cell r="U453" t="str">
            <v xml:space="preserve"> </v>
          </cell>
          <cell r="V453" t="str">
            <v xml:space="preserve"> 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428</v>
          </cell>
          <cell r="AD453">
            <v>0</v>
          </cell>
          <cell r="AE453" t="str">
            <v>A</v>
          </cell>
          <cell r="AF453">
            <v>0</v>
          </cell>
        </row>
        <row r="454">
          <cell r="B454">
            <v>451</v>
          </cell>
          <cell r="C454">
            <v>1500808587</v>
          </cell>
          <cell r="D454" t="str">
            <v>ROMAN MACAS RICHARD ROLANDO</v>
          </cell>
          <cell r="E454">
            <v>40065</v>
          </cell>
          <cell r="F454">
            <v>0</v>
          </cell>
          <cell r="G454" t="str">
            <v>Obrero comunidad</v>
          </cell>
          <cell r="H454">
            <v>0</v>
          </cell>
          <cell r="I454">
            <v>0</v>
          </cell>
          <cell r="J454">
            <v>0</v>
          </cell>
          <cell r="K454">
            <v>218.01</v>
          </cell>
          <cell r="L454">
            <v>0.2</v>
          </cell>
          <cell r="M454">
            <v>43.602000000000004</v>
          </cell>
          <cell r="N454">
            <v>8</v>
          </cell>
          <cell r="O454">
            <v>22</v>
          </cell>
          <cell r="P454">
            <v>4</v>
          </cell>
          <cell r="Q454">
            <v>0</v>
          </cell>
          <cell r="R454" t="str">
            <v/>
          </cell>
          <cell r="S454">
            <v>0</v>
          </cell>
          <cell r="T454" t="str">
            <v xml:space="preserve"> </v>
          </cell>
          <cell r="U454" t="str">
            <v xml:space="preserve"> </v>
          </cell>
          <cell r="V454" t="str">
            <v xml:space="preserve"> 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428</v>
          </cell>
          <cell r="AD454">
            <v>0</v>
          </cell>
          <cell r="AE454" t="str">
            <v>A</v>
          </cell>
          <cell r="AF454">
            <v>0</v>
          </cell>
        </row>
        <row r="455">
          <cell r="B455">
            <v>452</v>
          </cell>
          <cell r="C455">
            <v>700147952</v>
          </cell>
          <cell r="D455" t="str">
            <v>MACAS LOJAN JOSE INDALECIO</v>
          </cell>
          <cell r="E455">
            <v>40065</v>
          </cell>
          <cell r="F455">
            <v>0</v>
          </cell>
          <cell r="G455" t="str">
            <v>Obrero comunidad</v>
          </cell>
          <cell r="H455">
            <v>0</v>
          </cell>
          <cell r="I455">
            <v>0</v>
          </cell>
          <cell r="J455">
            <v>0</v>
          </cell>
          <cell r="K455">
            <v>218.01</v>
          </cell>
          <cell r="L455">
            <v>0.2</v>
          </cell>
          <cell r="M455">
            <v>43.602000000000004</v>
          </cell>
          <cell r="N455">
            <v>8</v>
          </cell>
          <cell r="O455">
            <v>22</v>
          </cell>
          <cell r="P455">
            <v>4</v>
          </cell>
          <cell r="Q455" t="str">
            <v>BANCO DEL PICHINCHA</v>
          </cell>
          <cell r="R455">
            <v>10</v>
          </cell>
          <cell r="S455" t="str">
            <v>VIR</v>
          </cell>
          <cell r="T455">
            <v>700147952</v>
          </cell>
          <cell r="U455" t="str">
            <v>MACAS LOJAN JOSE INDALECIO</v>
          </cell>
          <cell r="V455">
            <v>700147952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428</v>
          </cell>
          <cell r="AD455">
            <v>0</v>
          </cell>
          <cell r="AE455" t="str">
            <v>A</v>
          </cell>
          <cell r="AF455">
            <v>0</v>
          </cell>
        </row>
        <row r="456">
          <cell r="B456">
            <v>453</v>
          </cell>
          <cell r="C456">
            <v>1500535107</v>
          </cell>
          <cell r="D456" t="str">
            <v>AGUIRRE GOMEZ MIGUEL ALBERTO</v>
          </cell>
          <cell r="E456">
            <v>40065</v>
          </cell>
          <cell r="F456">
            <v>0</v>
          </cell>
          <cell r="G456" t="str">
            <v>Obrero comunidad</v>
          </cell>
          <cell r="H456">
            <v>0</v>
          </cell>
          <cell r="I456">
            <v>0</v>
          </cell>
          <cell r="J456">
            <v>0</v>
          </cell>
          <cell r="K456">
            <v>218.01</v>
          </cell>
          <cell r="L456">
            <v>0.2</v>
          </cell>
          <cell r="M456">
            <v>43.602000000000004</v>
          </cell>
          <cell r="N456">
            <v>8</v>
          </cell>
          <cell r="O456">
            <v>22</v>
          </cell>
          <cell r="P456">
            <v>4</v>
          </cell>
          <cell r="Q456">
            <v>0</v>
          </cell>
          <cell r="R456" t="str">
            <v/>
          </cell>
          <cell r="S456">
            <v>0</v>
          </cell>
          <cell r="T456" t="str">
            <v xml:space="preserve"> </v>
          </cell>
          <cell r="U456" t="str">
            <v xml:space="preserve"> </v>
          </cell>
          <cell r="V456" t="str">
            <v xml:space="preserve"> 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428</v>
          </cell>
          <cell r="AD456">
            <v>0</v>
          </cell>
          <cell r="AE456" t="str">
            <v>A</v>
          </cell>
          <cell r="AF456">
            <v>0</v>
          </cell>
        </row>
        <row r="457">
          <cell r="B457">
            <v>454</v>
          </cell>
          <cell r="C457">
            <v>2100163720</v>
          </cell>
          <cell r="D457" t="str">
            <v>CAJECA PUJUPATA NORMA AMADA</v>
          </cell>
          <cell r="E457">
            <v>40065</v>
          </cell>
          <cell r="F457">
            <v>0</v>
          </cell>
          <cell r="G457" t="str">
            <v>Obrero comunidad</v>
          </cell>
          <cell r="H457">
            <v>0</v>
          </cell>
          <cell r="I457">
            <v>0</v>
          </cell>
          <cell r="J457">
            <v>0</v>
          </cell>
          <cell r="K457">
            <v>218.01</v>
          </cell>
          <cell r="L457">
            <v>0.2</v>
          </cell>
          <cell r="M457">
            <v>43.602000000000004</v>
          </cell>
          <cell r="N457">
            <v>8</v>
          </cell>
          <cell r="O457">
            <v>22</v>
          </cell>
          <cell r="P457">
            <v>4</v>
          </cell>
          <cell r="Q457">
            <v>0</v>
          </cell>
          <cell r="R457" t="str">
            <v/>
          </cell>
          <cell r="S457">
            <v>0</v>
          </cell>
          <cell r="T457" t="str">
            <v xml:space="preserve"> </v>
          </cell>
          <cell r="U457" t="str">
            <v xml:space="preserve"> </v>
          </cell>
          <cell r="V457" t="str">
            <v xml:space="preserve"> 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428</v>
          </cell>
          <cell r="AD457">
            <v>0</v>
          </cell>
          <cell r="AE457" t="str">
            <v>A</v>
          </cell>
          <cell r="AF457">
            <v>0</v>
          </cell>
        </row>
        <row r="458">
          <cell r="B458">
            <v>455</v>
          </cell>
          <cell r="C458">
            <v>1500606387</v>
          </cell>
          <cell r="D458" t="str">
            <v>TIWIRAM WAMPASH ALBERTO FROILAN</v>
          </cell>
          <cell r="E458">
            <v>40065</v>
          </cell>
          <cell r="F458">
            <v>0</v>
          </cell>
          <cell r="G458" t="str">
            <v>Obrero comunidad</v>
          </cell>
          <cell r="H458">
            <v>0</v>
          </cell>
          <cell r="I458">
            <v>0</v>
          </cell>
          <cell r="J458">
            <v>0</v>
          </cell>
          <cell r="K458">
            <v>218.01</v>
          </cell>
          <cell r="L458">
            <v>0.2</v>
          </cell>
          <cell r="M458">
            <v>43.602000000000004</v>
          </cell>
          <cell r="N458">
            <v>8</v>
          </cell>
          <cell r="O458">
            <v>22</v>
          </cell>
          <cell r="P458">
            <v>4</v>
          </cell>
          <cell r="Q458">
            <v>0</v>
          </cell>
          <cell r="R458" t="str">
            <v/>
          </cell>
          <cell r="S458">
            <v>0</v>
          </cell>
          <cell r="T458" t="str">
            <v xml:space="preserve"> </v>
          </cell>
          <cell r="U458" t="str">
            <v xml:space="preserve"> </v>
          </cell>
          <cell r="V458" t="str">
            <v xml:space="preserve"> 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428</v>
          </cell>
          <cell r="AD458">
            <v>0</v>
          </cell>
          <cell r="AE458" t="str">
            <v>A</v>
          </cell>
          <cell r="AF458">
            <v>0</v>
          </cell>
        </row>
        <row r="459">
          <cell r="B459">
            <v>456</v>
          </cell>
          <cell r="C459">
            <v>1400266373</v>
          </cell>
          <cell r="D459" t="str">
            <v>WAMPASH NARANKAS CARLOTA ELVIRA</v>
          </cell>
          <cell r="E459">
            <v>40065</v>
          </cell>
          <cell r="F459">
            <v>0</v>
          </cell>
          <cell r="G459" t="str">
            <v>Obrero comunidad</v>
          </cell>
          <cell r="H459">
            <v>0</v>
          </cell>
          <cell r="I459">
            <v>0</v>
          </cell>
          <cell r="J459">
            <v>0</v>
          </cell>
          <cell r="K459">
            <v>218.01</v>
          </cell>
          <cell r="L459">
            <v>0.2</v>
          </cell>
          <cell r="M459">
            <v>43.602000000000004</v>
          </cell>
          <cell r="N459">
            <v>8</v>
          </cell>
          <cell r="O459">
            <v>22</v>
          </cell>
          <cell r="P459">
            <v>4</v>
          </cell>
          <cell r="Q459">
            <v>0</v>
          </cell>
          <cell r="R459" t="str">
            <v/>
          </cell>
          <cell r="S459">
            <v>0</v>
          </cell>
          <cell r="T459" t="str">
            <v xml:space="preserve"> </v>
          </cell>
          <cell r="U459" t="str">
            <v xml:space="preserve"> </v>
          </cell>
          <cell r="V459" t="str">
            <v xml:space="preserve"> 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428</v>
          </cell>
          <cell r="AD459">
            <v>0</v>
          </cell>
          <cell r="AE459" t="str">
            <v>A</v>
          </cell>
          <cell r="AF459">
            <v>0</v>
          </cell>
        </row>
        <row r="460">
          <cell r="B460">
            <v>457</v>
          </cell>
          <cell r="C460">
            <v>1707627269</v>
          </cell>
          <cell r="D460" t="str">
            <v>SALAZAR BAILON PEDRO ALCIDES</v>
          </cell>
          <cell r="E460">
            <v>40065</v>
          </cell>
          <cell r="F460">
            <v>0</v>
          </cell>
          <cell r="G460" t="str">
            <v>Obrero comunidad</v>
          </cell>
          <cell r="H460">
            <v>0</v>
          </cell>
          <cell r="I460">
            <v>0</v>
          </cell>
          <cell r="J460">
            <v>0</v>
          </cell>
          <cell r="K460">
            <v>218.01</v>
          </cell>
          <cell r="L460">
            <v>0.2</v>
          </cell>
          <cell r="M460">
            <v>43.602000000000004</v>
          </cell>
          <cell r="N460">
            <v>8</v>
          </cell>
          <cell r="O460">
            <v>22</v>
          </cell>
          <cell r="P460">
            <v>4</v>
          </cell>
          <cell r="Q460">
            <v>0</v>
          </cell>
          <cell r="R460" t="str">
            <v/>
          </cell>
          <cell r="S460">
            <v>0</v>
          </cell>
          <cell r="T460" t="str">
            <v xml:space="preserve"> </v>
          </cell>
          <cell r="U460" t="str">
            <v xml:space="preserve"> </v>
          </cell>
          <cell r="V460" t="str">
            <v xml:space="preserve"> 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428</v>
          </cell>
          <cell r="AD460">
            <v>0</v>
          </cell>
          <cell r="AE460" t="str">
            <v>A</v>
          </cell>
          <cell r="AF460">
            <v>0</v>
          </cell>
        </row>
        <row r="461">
          <cell r="B461">
            <v>458</v>
          </cell>
          <cell r="C461">
            <v>1311314213</v>
          </cell>
          <cell r="D461" t="str">
            <v>CASTRO ALVARADO DANIEL DAVID</v>
          </cell>
          <cell r="E461">
            <v>40065</v>
          </cell>
          <cell r="F461">
            <v>0</v>
          </cell>
          <cell r="G461" t="str">
            <v>Obrero comunidad</v>
          </cell>
          <cell r="H461">
            <v>0</v>
          </cell>
          <cell r="I461">
            <v>0</v>
          </cell>
          <cell r="J461">
            <v>0</v>
          </cell>
          <cell r="K461">
            <v>218.01</v>
          </cell>
          <cell r="L461">
            <v>0.2</v>
          </cell>
          <cell r="M461">
            <v>43.602000000000004</v>
          </cell>
          <cell r="N461">
            <v>8</v>
          </cell>
          <cell r="O461">
            <v>22</v>
          </cell>
          <cell r="P461">
            <v>4</v>
          </cell>
          <cell r="Q461">
            <v>0</v>
          </cell>
          <cell r="R461" t="str">
            <v/>
          </cell>
          <cell r="S461">
            <v>0</v>
          </cell>
          <cell r="T461" t="str">
            <v xml:space="preserve"> </v>
          </cell>
          <cell r="U461" t="str">
            <v xml:space="preserve"> </v>
          </cell>
          <cell r="V461" t="str">
            <v xml:space="preserve"> 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428</v>
          </cell>
          <cell r="AD461">
            <v>0</v>
          </cell>
          <cell r="AE461" t="str">
            <v>A</v>
          </cell>
          <cell r="AF461">
            <v>0</v>
          </cell>
        </row>
        <row r="462">
          <cell r="B462">
            <v>459</v>
          </cell>
          <cell r="C462">
            <v>1103186019</v>
          </cell>
          <cell r="D462" t="str">
            <v>TAMAYO JARAMILLO JAIME FLAVIO</v>
          </cell>
          <cell r="E462">
            <v>40068</v>
          </cell>
          <cell r="F462">
            <v>0</v>
          </cell>
          <cell r="G462" t="str">
            <v>Chofer VL</v>
          </cell>
          <cell r="H462">
            <v>0</v>
          </cell>
          <cell r="I462">
            <v>0</v>
          </cell>
          <cell r="J462">
            <v>0</v>
          </cell>
          <cell r="K462">
            <v>292.63</v>
          </cell>
          <cell r="L462">
            <v>0.2</v>
          </cell>
          <cell r="M462">
            <v>58.526000000000003</v>
          </cell>
          <cell r="N462">
            <v>8</v>
          </cell>
          <cell r="O462">
            <v>22</v>
          </cell>
          <cell r="P462">
            <v>0</v>
          </cell>
          <cell r="Q462">
            <v>0</v>
          </cell>
          <cell r="R462" t="str">
            <v/>
          </cell>
          <cell r="S462">
            <v>0</v>
          </cell>
          <cell r="T462" t="str">
            <v xml:space="preserve"> </v>
          </cell>
          <cell r="U462" t="str">
            <v xml:space="preserve"> </v>
          </cell>
          <cell r="V462" t="str">
            <v xml:space="preserve"> 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428</v>
          </cell>
          <cell r="AD462">
            <v>0</v>
          </cell>
          <cell r="AE462" t="str">
            <v>A</v>
          </cell>
          <cell r="AF462">
            <v>0</v>
          </cell>
        </row>
        <row r="463">
          <cell r="B463">
            <v>460</v>
          </cell>
          <cell r="C463">
            <v>1500787674</v>
          </cell>
          <cell r="D463" t="str">
            <v>TIWIRAM WAMPASH ANTONIO CRISTOBAL</v>
          </cell>
          <cell r="E463">
            <v>40064</v>
          </cell>
          <cell r="F463">
            <v>0</v>
          </cell>
          <cell r="G463" t="str">
            <v>Obrero comunidad</v>
          </cell>
          <cell r="H463">
            <v>0</v>
          </cell>
          <cell r="I463">
            <v>0</v>
          </cell>
          <cell r="J463">
            <v>0</v>
          </cell>
          <cell r="K463">
            <v>218.01</v>
          </cell>
          <cell r="L463">
            <v>0.2</v>
          </cell>
          <cell r="M463">
            <v>43.602000000000004</v>
          </cell>
          <cell r="N463">
            <v>8</v>
          </cell>
          <cell r="O463">
            <v>22</v>
          </cell>
          <cell r="P463">
            <v>4</v>
          </cell>
          <cell r="Q463">
            <v>0</v>
          </cell>
          <cell r="R463" t="str">
            <v/>
          </cell>
          <cell r="S463">
            <v>0</v>
          </cell>
          <cell r="T463" t="str">
            <v xml:space="preserve"> </v>
          </cell>
          <cell r="U463" t="str">
            <v xml:space="preserve"> </v>
          </cell>
          <cell r="V463" t="str">
            <v xml:space="preserve"> 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428</v>
          </cell>
          <cell r="AD463">
            <v>0</v>
          </cell>
          <cell r="AE463" t="str">
            <v>A</v>
          </cell>
          <cell r="AF463">
            <v>0</v>
          </cell>
        </row>
        <row r="464">
          <cell r="B464">
            <v>461</v>
          </cell>
          <cell r="C464">
            <v>2100503529</v>
          </cell>
          <cell r="D464" t="str">
            <v>BASTIDAS TIBIRMA POLIVIO RAMIRO</v>
          </cell>
          <cell r="E464">
            <v>40064</v>
          </cell>
          <cell r="F464">
            <v>0</v>
          </cell>
          <cell r="G464" t="str">
            <v>Obrero comunidad</v>
          </cell>
          <cell r="H464">
            <v>0</v>
          </cell>
          <cell r="I464">
            <v>0</v>
          </cell>
          <cell r="J464">
            <v>0</v>
          </cell>
          <cell r="K464">
            <v>218.01</v>
          </cell>
          <cell r="L464">
            <v>0.2</v>
          </cell>
          <cell r="M464">
            <v>43.602000000000004</v>
          </cell>
          <cell r="N464">
            <v>8</v>
          </cell>
          <cell r="O464">
            <v>22</v>
          </cell>
          <cell r="P464">
            <v>4</v>
          </cell>
          <cell r="Q464">
            <v>0</v>
          </cell>
          <cell r="R464" t="str">
            <v/>
          </cell>
          <cell r="S464">
            <v>0</v>
          </cell>
          <cell r="T464" t="str">
            <v xml:space="preserve"> </v>
          </cell>
          <cell r="U464" t="str">
            <v xml:space="preserve"> </v>
          </cell>
          <cell r="V464" t="str">
            <v xml:space="preserve"> 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428</v>
          </cell>
          <cell r="AD464">
            <v>0</v>
          </cell>
          <cell r="AE464" t="str">
            <v>A</v>
          </cell>
          <cell r="AF464">
            <v>0</v>
          </cell>
        </row>
        <row r="465">
          <cell r="B465">
            <v>462</v>
          </cell>
          <cell r="C465">
            <v>1500539638</v>
          </cell>
          <cell r="D465" t="str">
            <v>RAMIREZ FAJARDO JUAN ERALDO</v>
          </cell>
          <cell r="E465">
            <v>40064</v>
          </cell>
          <cell r="F465">
            <v>0</v>
          </cell>
          <cell r="G465" t="str">
            <v>Obrero comunidad</v>
          </cell>
          <cell r="H465">
            <v>0</v>
          </cell>
          <cell r="I465">
            <v>0</v>
          </cell>
          <cell r="J465">
            <v>0</v>
          </cell>
          <cell r="K465">
            <v>218.01</v>
          </cell>
          <cell r="L465">
            <v>0.2</v>
          </cell>
          <cell r="M465">
            <v>43.602000000000004</v>
          </cell>
          <cell r="N465">
            <v>8</v>
          </cell>
          <cell r="O465">
            <v>22</v>
          </cell>
          <cell r="P465">
            <v>4</v>
          </cell>
          <cell r="Q465">
            <v>0</v>
          </cell>
          <cell r="R465" t="str">
            <v/>
          </cell>
          <cell r="S465">
            <v>0</v>
          </cell>
          <cell r="T465" t="str">
            <v xml:space="preserve"> </v>
          </cell>
          <cell r="U465" t="str">
            <v xml:space="preserve"> </v>
          </cell>
          <cell r="V465" t="str">
            <v xml:space="preserve"> 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428</v>
          </cell>
          <cell r="AD465">
            <v>0</v>
          </cell>
          <cell r="AE465" t="str">
            <v>A</v>
          </cell>
          <cell r="AF465">
            <v>0</v>
          </cell>
        </row>
        <row r="466">
          <cell r="B466">
            <v>463</v>
          </cell>
          <cell r="C466">
            <v>1500396781</v>
          </cell>
          <cell r="D466" t="str">
            <v>TEJENA GONZALEZ NEYTON LIZANDRO</v>
          </cell>
          <cell r="E466">
            <v>40064</v>
          </cell>
          <cell r="F466">
            <v>0</v>
          </cell>
          <cell r="G466" t="str">
            <v>Obrero comunidad</v>
          </cell>
          <cell r="H466">
            <v>0</v>
          </cell>
          <cell r="I466">
            <v>0</v>
          </cell>
          <cell r="J466">
            <v>0</v>
          </cell>
          <cell r="K466">
            <v>218.01</v>
          </cell>
          <cell r="L466">
            <v>0.2</v>
          </cell>
          <cell r="M466">
            <v>43.602000000000004</v>
          </cell>
          <cell r="N466">
            <v>8</v>
          </cell>
          <cell r="O466">
            <v>22</v>
          </cell>
          <cell r="P466">
            <v>4</v>
          </cell>
          <cell r="Q466">
            <v>0</v>
          </cell>
          <cell r="R466" t="str">
            <v/>
          </cell>
          <cell r="S466">
            <v>0</v>
          </cell>
          <cell r="T466" t="str">
            <v xml:space="preserve"> </v>
          </cell>
          <cell r="U466" t="str">
            <v xml:space="preserve"> </v>
          </cell>
          <cell r="V466" t="str">
            <v xml:space="preserve"> 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428</v>
          </cell>
          <cell r="AD466">
            <v>0</v>
          </cell>
          <cell r="AE466" t="str">
            <v>A</v>
          </cell>
          <cell r="AF466">
            <v>0</v>
          </cell>
        </row>
        <row r="467">
          <cell r="B467">
            <v>464</v>
          </cell>
          <cell r="C467">
            <v>2200030001</v>
          </cell>
          <cell r="D467" t="str">
            <v>MEZA ANGULO JOSE MILTON</v>
          </cell>
          <cell r="E467">
            <v>40064</v>
          </cell>
          <cell r="F467">
            <v>0</v>
          </cell>
          <cell r="G467" t="str">
            <v>Obrero comunidad</v>
          </cell>
          <cell r="H467">
            <v>0</v>
          </cell>
          <cell r="I467">
            <v>0</v>
          </cell>
          <cell r="J467">
            <v>0</v>
          </cell>
          <cell r="K467">
            <v>218.01</v>
          </cell>
          <cell r="L467">
            <v>0.2</v>
          </cell>
          <cell r="M467">
            <v>43.602000000000004</v>
          </cell>
          <cell r="N467">
            <v>8</v>
          </cell>
          <cell r="O467">
            <v>22</v>
          </cell>
          <cell r="P467">
            <v>4</v>
          </cell>
          <cell r="Q467">
            <v>0</v>
          </cell>
          <cell r="R467" t="str">
            <v/>
          </cell>
          <cell r="S467">
            <v>0</v>
          </cell>
          <cell r="T467" t="str">
            <v xml:space="preserve"> </v>
          </cell>
          <cell r="U467" t="str">
            <v xml:space="preserve"> </v>
          </cell>
          <cell r="V467" t="str">
            <v xml:space="preserve"> 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428</v>
          </cell>
          <cell r="AD467">
            <v>0</v>
          </cell>
          <cell r="AE467" t="str">
            <v>A</v>
          </cell>
          <cell r="AF467">
            <v>0</v>
          </cell>
        </row>
        <row r="468">
          <cell r="B468">
            <v>465</v>
          </cell>
          <cell r="C468">
            <v>906843131</v>
          </cell>
          <cell r="D468" t="str">
            <v>SAQUISILI MIÑO ANGEL INGNACIO</v>
          </cell>
          <cell r="E468">
            <v>40057</v>
          </cell>
          <cell r="F468">
            <v>0</v>
          </cell>
          <cell r="G468" t="str">
            <v>Soldador II</v>
          </cell>
          <cell r="H468">
            <v>0</v>
          </cell>
          <cell r="I468">
            <v>0</v>
          </cell>
          <cell r="J468">
            <v>0</v>
          </cell>
          <cell r="K468">
            <v>349.33</v>
          </cell>
          <cell r="L468">
            <v>0.2</v>
          </cell>
          <cell r="M468">
            <v>69.866</v>
          </cell>
          <cell r="N468">
            <v>8</v>
          </cell>
          <cell r="O468">
            <v>22</v>
          </cell>
          <cell r="P468">
            <v>0</v>
          </cell>
          <cell r="Q468" t="str">
            <v>BANCO DEL PICHINCHA</v>
          </cell>
          <cell r="R468">
            <v>10</v>
          </cell>
          <cell r="S468" t="str">
            <v>VIR</v>
          </cell>
          <cell r="T468">
            <v>906843131</v>
          </cell>
          <cell r="U468" t="str">
            <v>SAQUISILI MIÑO ANGEL INGNACIO</v>
          </cell>
          <cell r="V468">
            <v>906843131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428</v>
          </cell>
          <cell r="AD468">
            <v>0</v>
          </cell>
          <cell r="AE468" t="str">
            <v>A</v>
          </cell>
          <cell r="AF468">
            <v>0</v>
          </cell>
        </row>
        <row r="469">
          <cell r="B469">
            <v>466</v>
          </cell>
          <cell r="C469">
            <v>702079351</v>
          </cell>
          <cell r="D469" t="str">
            <v>GONZABAY MORA NIXON JAVIER</v>
          </cell>
          <cell r="E469">
            <v>40057</v>
          </cell>
          <cell r="F469">
            <v>0</v>
          </cell>
          <cell r="G469" t="str">
            <v>Chofer VL</v>
          </cell>
          <cell r="H469">
            <v>0</v>
          </cell>
          <cell r="I469">
            <v>0</v>
          </cell>
          <cell r="J469">
            <v>0</v>
          </cell>
          <cell r="K469">
            <v>292.63</v>
          </cell>
          <cell r="L469">
            <v>0.2</v>
          </cell>
          <cell r="M469">
            <v>58.526000000000003</v>
          </cell>
          <cell r="N469">
            <v>8</v>
          </cell>
          <cell r="O469">
            <v>22</v>
          </cell>
          <cell r="P469">
            <v>0</v>
          </cell>
          <cell r="Q469" t="str">
            <v>BANCO DEL PICHINCHA</v>
          </cell>
          <cell r="R469">
            <v>10</v>
          </cell>
          <cell r="S469" t="str">
            <v>VIR</v>
          </cell>
          <cell r="T469">
            <v>702079351</v>
          </cell>
          <cell r="U469" t="str">
            <v>GONZABAY MORA NIXON JAVIER</v>
          </cell>
          <cell r="V469">
            <v>702079351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428</v>
          </cell>
          <cell r="AD469">
            <v>0</v>
          </cell>
          <cell r="AE469" t="str">
            <v>A</v>
          </cell>
          <cell r="AF469">
            <v>0</v>
          </cell>
        </row>
        <row r="470">
          <cell r="B470">
            <v>467</v>
          </cell>
          <cell r="C470">
            <v>2100549050</v>
          </cell>
          <cell r="D470" t="str">
            <v>AGUINDA SALAZAR ROMULO JAVIER</v>
          </cell>
          <cell r="E470">
            <v>40081</v>
          </cell>
          <cell r="F470">
            <v>0</v>
          </cell>
          <cell r="G470" t="str">
            <v>Obrero comunidad</v>
          </cell>
          <cell r="H470">
            <v>0</v>
          </cell>
          <cell r="I470">
            <v>0</v>
          </cell>
          <cell r="J470">
            <v>0</v>
          </cell>
          <cell r="K470">
            <v>218.01</v>
          </cell>
          <cell r="L470">
            <v>0.2</v>
          </cell>
          <cell r="M470">
            <v>43.602000000000004</v>
          </cell>
          <cell r="N470">
            <v>8</v>
          </cell>
          <cell r="O470">
            <v>22</v>
          </cell>
          <cell r="P470">
            <v>4</v>
          </cell>
          <cell r="Q470">
            <v>0</v>
          </cell>
          <cell r="R470" t="str">
            <v/>
          </cell>
          <cell r="S470">
            <v>0</v>
          </cell>
          <cell r="T470" t="str">
            <v xml:space="preserve"> </v>
          </cell>
          <cell r="U470" t="str">
            <v xml:space="preserve"> </v>
          </cell>
          <cell r="V470" t="str">
            <v xml:space="preserve"> 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428</v>
          </cell>
          <cell r="AD470">
            <v>0</v>
          </cell>
          <cell r="AE470" t="str">
            <v>A</v>
          </cell>
          <cell r="AF470">
            <v>0</v>
          </cell>
        </row>
        <row r="471">
          <cell r="B471">
            <v>468</v>
          </cell>
          <cell r="C471">
            <v>1500079072</v>
          </cell>
          <cell r="D471" t="str">
            <v>AGUINDA SALAZAR SEBASTIAN JOSE</v>
          </cell>
          <cell r="E471">
            <v>40081</v>
          </cell>
          <cell r="F471">
            <v>0</v>
          </cell>
          <cell r="G471" t="str">
            <v>Obrero comunidad</v>
          </cell>
          <cell r="H471">
            <v>0</v>
          </cell>
          <cell r="I471">
            <v>0</v>
          </cell>
          <cell r="J471">
            <v>0</v>
          </cell>
          <cell r="K471">
            <v>218.01</v>
          </cell>
          <cell r="L471">
            <v>0.2</v>
          </cell>
          <cell r="M471">
            <v>43.602000000000004</v>
          </cell>
          <cell r="N471">
            <v>8</v>
          </cell>
          <cell r="O471">
            <v>22</v>
          </cell>
          <cell r="P471">
            <v>4</v>
          </cell>
          <cell r="Q471">
            <v>0</v>
          </cell>
          <cell r="R471" t="str">
            <v/>
          </cell>
          <cell r="S471">
            <v>0</v>
          </cell>
          <cell r="T471" t="str">
            <v xml:space="preserve"> </v>
          </cell>
          <cell r="U471" t="str">
            <v xml:space="preserve"> </v>
          </cell>
          <cell r="V471" t="str">
            <v xml:space="preserve"> 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428</v>
          </cell>
          <cell r="AD471">
            <v>0</v>
          </cell>
          <cell r="AE471" t="str">
            <v>A</v>
          </cell>
          <cell r="AF471">
            <v>0</v>
          </cell>
        </row>
        <row r="472">
          <cell r="B472">
            <v>469</v>
          </cell>
          <cell r="C472">
            <v>1500131501</v>
          </cell>
          <cell r="D472" t="str">
            <v>SUCUMBIOS COQUINCHE RAFAEL</v>
          </cell>
          <cell r="E472">
            <v>40081</v>
          </cell>
          <cell r="F472">
            <v>0</v>
          </cell>
          <cell r="G472" t="str">
            <v>Obrero comunidad</v>
          </cell>
          <cell r="H472">
            <v>0</v>
          </cell>
          <cell r="I472">
            <v>0</v>
          </cell>
          <cell r="J472">
            <v>0</v>
          </cell>
          <cell r="K472">
            <v>218.01</v>
          </cell>
          <cell r="L472">
            <v>0.2</v>
          </cell>
          <cell r="M472">
            <v>43.602000000000004</v>
          </cell>
          <cell r="N472">
            <v>8</v>
          </cell>
          <cell r="O472">
            <v>22</v>
          </cell>
          <cell r="P472">
            <v>4</v>
          </cell>
          <cell r="Q472">
            <v>0</v>
          </cell>
          <cell r="R472" t="str">
            <v/>
          </cell>
          <cell r="S472">
            <v>0</v>
          </cell>
          <cell r="T472" t="str">
            <v xml:space="preserve"> </v>
          </cell>
          <cell r="U472" t="str">
            <v xml:space="preserve"> </v>
          </cell>
          <cell r="V472" t="str">
            <v xml:space="preserve"> 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428</v>
          </cell>
          <cell r="AD472">
            <v>0</v>
          </cell>
          <cell r="AE472" t="str">
            <v>A</v>
          </cell>
          <cell r="AF472">
            <v>0</v>
          </cell>
        </row>
        <row r="473">
          <cell r="B473">
            <v>470</v>
          </cell>
          <cell r="C473">
            <v>1500820491</v>
          </cell>
          <cell r="D473" t="str">
            <v>RAMIREZ RAMIREZ MILTON VINICIO</v>
          </cell>
          <cell r="E473">
            <v>40120</v>
          </cell>
          <cell r="F473">
            <v>0</v>
          </cell>
          <cell r="G473" t="str">
            <v>Obrero comunidad</v>
          </cell>
          <cell r="H473">
            <v>0</v>
          </cell>
          <cell r="I473">
            <v>0</v>
          </cell>
          <cell r="J473">
            <v>0</v>
          </cell>
          <cell r="K473">
            <v>218.01</v>
          </cell>
          <cell r="L473">
            <v>0.2</v>
          </cell>
          <cell r="M473">
            <v>43.602000000000004</v>
          </cell>
          <cell r="N473">
            <v>8</v>
          </cell>
          <cell r="O473">
            <v>22</v>
          </cell>
          <cell r="P473">
            <v>4</v>
          </cell>
          <cell r="Q473">
            <v>0</v>
          </cell>
          <cell r="R473" t="str">
            <v/>
          </cell>
          <cell r="S473">
            <v>0</v>
          </cell>
          <cell r="T473" t="str">
            <v xml:space="preserve"> </v>
          </cell>
          <cell r="U473" t="str">
            <v xml:space="preserve"> </v>
          </cell>
          <cell r="V473" t="str">
            <v xml:space="preserve"> 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428</v>
          </cell>
          <cell r="AD473">
            <v>0</v>
          </cell>
          <cell r="AE473" t="str">
            <v>A</v>
          </cell>
          <cell r="AF473">
            <v>0</v>
          </cell>
        </row>
        <row r="474">
          <cell r="B474">
            <v>471</v>
          </cell>
          <cell r="C474">
            <v>1500397045</v>
          </cell>
          <cell r="D474" t="str">
            <v>ENCARNACION HERRERA VICTOR</v>
          </cell>
          <cell r="E474">
            <v>40080</v>
          </cell>
          <cell r="F474">
            <v>0</v>
          </cell>
          <cell r="G474" t="str">
            <v>Obrero comunidad</v>
          </cell>
          <cell r="H474">
            <v>0</v>
          </cell>
          <cell r="I474">
            <v>0</v>
          </cell>
          <cell r="J474">
            <v>0</v>
          </cell>
          <cell r="K474">
            <v>218.01</v>
          </cell>
          <cell r="L474">
            <v>0.2</v>
          </cell>
          <cell r="M474">
            <v>43.602000000000004</v>
          </cell>
          <cell r="N474">
            <v>8</v>
          </cell>
          <cell r="O474">
            <v>22</v>
          </cell>
          <cell r="P474">
            <v>4</v>
          </cell>
          <cell r="Q474">
            <v>0</v>
          </cell>
          <cell r="R474" t="str">
            <v/>
          </cell>
          <cell r="S474">
            <v>0</v>
          </cell>
          <cell r="T474" t="str">
            <v xml:space="preserve"> </v>
          </cell>
          <cell r="U474" t="str">
            <v xml:space="preserve"> </v>
          </cell>
          <cell r="V474" t="str">
            <v xml:space="preserve"> 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428</v>
          </cell>
          <cell r="AD474">
            <v>0</v>
          </cell>
          <cell r="AE474" t="str">
            <v>A</v>
          </cell>
          <cell r="AF474">
            <v>0</v>
          </cell>
        </row>
        <row r="475">
          <cell r="B475">
            <v>472</v>
          </cell>
          <cell r="C475">
            <v>1716908510</v>
          </cell>
          <cell r="D475" t="str">
            <v>SIERRA TEJADA DIEGO GABRIEL</v>
          </cell>
          <cell r="E475">
            <v>40084</v>
          </cell>
          <cell r="F475">
            <v>0</v>
          </cell>
          <cell r="G475" t="str">
            <v>Auxiliar de Contabilidad</v>
          </cell>
          <cell r="H475">
            <v>0</v>
          </cell>
          <cell r="I475">
            <v>0</v>
          </cell>
          <cell r="J475">
            <v>0</v>
          </cell>
          <cell r="K475">
            <v>300</v>
          </cell>
          <cell r="L475">
            <v>0</v>
          </cell>
          <cell r="M475">
            <v>0</v>
          </cell>
          <cell r="N475">
            <v>24</v>
          </cell>
          <cell r="O475">
            <v>30</v>
          </cell>
          <cell r="P475">
            <v>0</v>
          </cell>
          <cell r="Q475" t="str">
            <v>BANCO DEL PICHINCHA</v>
          </cell>
          <cell r="R475">
            <v>10</v>
          </cell>
          <cell r="S475" t="str">
            <v>AHO</v>
          </cell>
          <cell r="T475">
            <v>5333901700</v>
          </cell>
          <cell r="U475" t="str">
            <v>SIERRA TEJADA DIEGO GABRIEL</v>
          </cell>
          <cell r="V475">
            <v>1716908510</v>
          </cell>
          <cell r="W475">
            <v>31487</v>
          </cell>
          <cell r="X475" t="str">
            <v>PICHINCHA</v>
          </cell>
          <cell r="Y475" t="str">
            <v>QUITO</v>
          </cell>
          <cell r="Z475" t="str">
            <v>MONTE DE LOS OLIVOS (SUR)</v>
          </cell>
          <cell r="AA475" t="str">
            <v>2631887 098742763</v>
          </cell>
          <cell r="AB475">
            <v>0</v>
          </cell>
          <cell r="AC475">
            <v>2000</v>
          </cell>
          <cell r="AD475">
            <v>0</v>
          </cell>
          <cell r="AE475" t="str">
            <v>A</v>
          </cell>
          <cell r="AF475">
            <v>0</v>
          </cell>
        </row>
        <row r="476">
          <cell r="B476">
            <v>473</v>
          </cell>
          <cell r="C476">
            <v>1310173222</v>
          </cell>
          <cell r="D476" t="str">
            <v>ZAMBRANO GARABI JULIO ENRIQUE</v>
          </cell>
          <cell r="E476">
            <v>40078</v>
          </cell>
          <cell r="F476">
            <v>0</v>
          </cell>
          <cell r="G476" t="str">
            <v>Guardia</v>
          </cell>
          <cell r="H476">
            <v>0</v>
          </cell>
          <cell r="I476">
            <v>0</v>
          </cell>
          <cell r="J476">
            <v>0</v>
          </cell>
          <cell r="K476">
            <v>267.92</v>
          </cell>
          <cell r="L476">
            <v>0.2</v>
          </cell>
          <cell r="M476">
            <v>53.584000000000003</v>
          </cell>
          <cell r="N476">
            <v>8</v>
          </cell>
          <cell r="O476">
            <v>22</v>
          </cell>
          <cell r="P476">
            <v>0</v>
          </cell>
          <cell r="Q476" t="str">
            <v>BANCO DE GUAYAQUIL S.A.</v>
          </cell>
          <cell r="R476">
            <v>17</v>
          </cell>
          <cell r="S476" t="str">
            <v>AHO</v>
          </cell>
          <cell r="T476">
            <v>15236952</v>
          </cell>
          <cell r="U476" t="str">
            <v>ZAMBRANO GARABI JULIO ENRIQUE</v>
          </cell>
          <cell r="V476">
            <v>1310173222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428</v>
          </cell>
          <cell r="AD476">
            <v>0</v>
          </cell>
          <cell r="AE476" t="str">
            <v>A</v>
          </cell>
          <cell r="AF476">
            <v>0</v>
          </cell>
        </row>
        <row r="477">
          <cell r="B477">
            <v>474</v>
          </cell>
          <cell r="C477">
            <v>1303829087</v>
          </cell>
          <cell r="D477" t="str">
            <v>LOOR OLMEDO TRINIDAD CRISANTO</v>
          </cell>
          <cell r="E477">
            <v>40090</v>
          </cell>
          <cell r="F477">
            <v>0</v>
          </cell>
          <cell r="G477" t="str">
            <v>Guardia comunidad</v>
          </cell>
          <cell r="H477">
            <v>0</v>
          </cell>
          <cell r="I477">
            <v>0</v>
          </cell>
          <cell r="J477">
            <v>0</v>
          </cell>
          <cell r="K477">
            <v>218.01</v>
          </cell>
          <cell r="L477">
            <v>0.2</v>
          </cell>
          <cell r="M477">
            <v>43.602000000000004</v>
          </cell>
          <cell r="N477">
            <v>8</v>
          </cell>
          <cell r="O477">
            <v>22</v>
          </cell>
          <cell r="P477">
            <v>4</v>
          </cell>
          <cell r="Q477">
            <v>0</v>
          </cell>
          <cell r="R477" t="str">
            <v/>
          </cell>
          <cell r="S477">
            <v>0</v>
          </cell>
          <cell r="T477" t="str">
            <v xml:space="preserve"> </v>
          </cell>
          <cell r="U477" t="str">
            <v xml:space="preserve"> </v>
          </cell>
          <cell r="V477" t="str">
            <v xml:space="preserve"> 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428</v>
          </cell>
          <cell r="AD477">
            <v>0</v>
          </cell>
          <cell r="AE477" t="str">
            <v>A</v>
          </cell>
          <cell r="AF477">
            <v>0</v>
          </cell>
        </row>
        <row r="478">
          <cell r="B478">
            <v>475</v>
          </cell>
          <cell r="C478">
            <v>2100454228</v>
          </cell>
          <cell r="D478" t="str">
            <v>OROZCO MACAS KLEVER RENE</v>
          </cell>
          <cell r="E478">
            <v>40094</v>
          </cell>
          <cell r="F478">
            <v>0</v>
          </cell>
          <cell r="G478" t="str">
            <v>Guardia comunidad</v>
          </cell>
          <cell r="H478">
            <v>0</v>
          </cell>
          <cell r="I478">
            <v>0</v>
          </cell>
          <cell r="J478">
            <v>0</v>
          </cell>
          <cell r="K478">
            <v>218.01</v>
          </cell>
          <cell r="L478">
            <v>0.2</v>
          </cell>
          <cell r="M478">
            <v>43.602000000000004</v>
          </cell>
          <cell r="N478">
            <v>8</v>
          </cell>
          <cell r="O478">
            <v>22</v>
          </cell>
          <cell r="P478">
            <v>4</v>
          </cell>
          <cell r="Q478" t="str">
            <v>BANCO DEL PICHINCHA</v>
          </cell>
          <cell r="R478">
            <v>10</v>
          </cell>
          <cell r="S478" t="str">
            <v>VIR</v>
          </cell>
          <cell r="T478">
            <v>2100454228</v>
          </cell>
          <cell r="U478" t="str">
            <v>OROZCO MACAS KLEVER RENE</v>
          </cell>
          <cell r="V478">
            <v>2100454228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428</v>
          </cell>
          <cell r="AD478">
            <v>0</v>
          </cell>
          <cell r="AE478" t="str">
            <v>A</v>
          </cell>
          <cell r="AF478">
            <v>0</v>
          </cell>
        </row>
        <row r="479">
          <cell r="B479">
            <v>476</v>
          </cell>
          <cell r="C479">
            <v>200506947</v>
          </cell>
          <cell r="D479" t="str">
            <v>ROMERO BARRAGAN ANGEL ESTUARDO</v>
          </cell>
          <cell r="E479">
            <v>40099</v>
          </cell>
          <cell r="F479">
            <v>0</v>
          </cell>
          <cell r="G479" t="str">
            <v>Guardia comunidad</v>
          </cell>
          <cell r="H479">
            <v>0</v>
          </cell>
          <cell r="I479">
            <v>0</v>
          </cell>
          <cell r="J479">
            <v>0</v>
          </cell>
          <cell r="K479">
            <v>218.01</v>
          </cell>
          <cell r="L479">
            <v>0.2</v>
          </cell>
          <cell r="M479">
            <v>43.602000000000004</v>
          </cell>
          <cell r="N479">
            <v>8</v>
          </cell>
          <cell r="O479">
            <v>22</v>
          </cell>
          <cell r="P479">
            <v>4</v>
          </cell>
          <cell r="Q479">
            <v>0</v>
          </cell>
          <cell r="R479" t="str">
            <v/>
          </cell>
          <cell r="S479">
            <v>0</v>
          </cell>
          <cell r="T479" t="str">
            <v xml:space="preserve"> </v>
          </cell>
          <cell r="U479" t="str">
            <v xml:space="preserve"> </v>
          </cell>
          <cell r="V479" t="str">
            <v xml:space="preserve"> 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428</v>
          </cell>
          <cell r="AD479">
            <v>0</v>
          </cell>
          <cell r="AE479" t="str">
            <v>A</v>
          </cell>
          <cell r="AF479">
            <v>0</v>
          </cell>
        </row>
        <row r="480">
          <cell r="B480">
            <v>477</v>
          </cell>
          <cell r="C480">
            <v>2200164206</v>
          </cell>
          <cell r="D480" t="str">
            <v>AGILA MACAS SERGIO ALBERTO</v>
          </cell>
          <cell r="E480">
            <v>40119</v>
          </cell>
          <cell r="F480">
            <v>0</v>
          </cell>
          <cell r="G480" t="str">
            <v>Obrero Comunidad</v>
          </cell>
          <cell r="H480">
            <v>0</v>
          </cell>
          <cell r="I480">
            <v>0</v>
          </cell>
          <cell r="J480">
            <v>0</v>
          </cell>
          <cell r="K480">
            <v>218.01</v>
          </cell>
          <cell r="L480">
            <v>0.2</v>
          </cell>
          <cell r="M480">
            <v>43.602000000000004</v>
          </cell>
          <cell r="N480">
            <v>8</v>
          </cell>
          <cell r="O480">
            <v>22</v>
          </cell>
          <cell r="P480">
            <v>4</v>
          </cell>
          <cell r="Q480">
            <v>0</v>
          </cell>
          <cell r="R480" t="str">
            <v/>
          </cell>
          <cell r="S480">
            <v>0</v>
          </cell>
          <cell r="T480" t="str">
            <v xml:space="preserve"> </v>
          </cell>
          <cell r="U480" t="str">
            <v xml:space="preserve"> </v>
          </cell>
          <cell r="V480" t="str">
            <v xml:space="preserve"> 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428</v>
          </cell>
          <cell r="AD480">
            <v>0</v>
          </cell>
          <cell r="AE480" t="str">
            <v>A</v>
          </cell>
          <cell r="AF480">
            <v>0</v>
          </cell>
        </row>
        <row r="481">
          <cell r="B481">
            <v>478</v>
          </cell>
          <cell r="C481">
            <v>2100622972</v>
          </cell>
          <cell r="D481" t="str">
            <v>ALMEIDA OCAÑA KLEVER WILLIAM</v>
          </cell>
          <cell r="E481">
            <v>40106</v>
          </cell>
          <cell r="F481">
            <v>0</v>
          </cell>
          <cell r="G481" t="str">
            <v>Obrero Comunidad</v>
          </cell>
          <cell r="H481">
            <v>0</v>
          </cell>
          <cell r="I481">
            <v>0</v>
          </cell>
          <cell r="J481">
            <v>0</v>
          </cell>
          <cell r="K481">
            <v>218.01</v>
          </cell>
          <cell r="L481">
            <v>0.2</v>
          </cell>
          <cell r="M481">
            <v>43.602000000000004</v>
          </cell>
          <cell r="N481">
            <v>8</v>
          </cell>
          <cell r="O481">
            <v>22</v>
          </cell>
          <cell r="P481">
            <v>4</v>
          </cell>
          <cell r="Q481" t="str">
            <v>BANCO DE GUAYAQUIL S.A.</v>
          </cell>
          <cell r="R481">
            <v>17</v>
          </cell>
          <cell r="S481" t="str">
            <v>AHO</v>
          </cell>
          <cell r="T481" t="str">
            <v>0110783439</v>
          </cell>
          <cell r="U481" t="str">
            <v>ALMEIDA OCAÑA WILSON BOLIVAR</v>
          </cell>
          <cell r="V481">
            <v>2100622972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428</v>
          </cell>
          <cell r="AD481">
            <v>0</v>
          </cell>
          <cell r="AE481" t="str">
            <v>A</v>
          </cell>
          <cell r="AF481">
            <v>0</v>
          </cell>
        </row>
        <row r="482">
          <cell r="B482">
            <v>479</v>
          </cell>
          <cell r="C482">
            <v>1707684849</v>
          </cell>
          <cell r="D482" t="str">
            <v>BASTIDAS ANALUIZA JAIME</v>
          </cell>
          <cell r="E482">
            <v>40091</v>
          </cell>
          <cell r="F482">
            <v>0</v>
          </cell>
          <cell r="G482" t="str">
            <v>Obrero Comunidad</v>
          </cell>
          <cell r="H482">
            <v>0</v>
          </cell>
          <cell r="I482">
            <v>0</v>
          </cell>
          <cell r="J482">
            <v>0</v>
          </cell>
          <cell r="K482">
            <v>218.01</v>
          </cell>
          <cell r="L482">
            <v>0.2</v>
          </cell>
          <cell r="M482">
            <v>43.602000000000004</v>
          </cell>
          <cell r="N482">
            <v>8</v>
          </cell>
          <cell r="O482">
            <v>22</v>
          </cell>
          <cell r="P482">
            <v>4</v>
          </cell>
          <cell r="Q482">
            <v>0</v>
          </cell>
          <cell r="R482" t="str">
            <v/>
          </cell>
          <cell r="S482">
            <v>0</v>
          </cell>
          <cell r="T482" t="str">
            <v xml:space="preserve"> </v>
          </cell>
          <cell r="U482" t="str">
            <v xml:space="preserve"> </v>
          </cell>
          <cell r="V482" t="str">
            <v xml:space="preserve"> 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428</v>
          </cell>
          <cell r="AD482">
            <v>0</v>
          </cell>
          <cell r="AE482" t="str">
            <v>A</v>
          </cell>
          <cell r="AF482">
            <v>0</v>
          </cell>
        </row>
        <row r="483">
          <cell r="B483">
            <v>480</v>
          </cell>
          <cell r="C483">
            <v>917731986</v>
          </cell>
          <cell r="D483" t="str">
            <v>BRITO VALVERDE JOSE GABRIEL</v>
          </cell>
          <cell r="E483">
            <v>40105</v>
          </cell>
          <cell r="F483">
            <v>0</v>
          </cell>
          <cell r="G483" t="str">
            <v>Obrero Comunidad</v>
          </cell>
          <cell r="H483">
            <v>0</v>
          </cell>
          <cell r="I483">
            <v>0</v>
          </cell>
          <cell r="J483">
            <v>0</v>
          </cell>
          <cell r="K483">
            <v>218.01</v>
          </cell>
          <cell r="L483">
            <v>0.2</v>
          </cell>
          <cell r="M483">
            <v>43.602000000000004</v>
          </cell>
          <cell r="N483">
            <v>8</v>
          </cell>
          <cell r="O483">
            <v>22</v>
          </cell>
          <cell r="P483">
            <v>4</v>
          </cell>
          <cell r="Q483">
            <v>0</v>
          </cell>
          <cell r="R483" t="str">
            <v/>
          </cell>
          <cell r="S483">
            <v>0</v>
          </cell>
          <cell r="T483" t="str">
            <v xml:space="preserve"> </v>
          </cell>
          <cell r="U483" t="str">
            <v xml:space="preserve"> </v>
          </cell>
          <cell r="V483" t="str">
            <v xml:space="preserve"> 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428</v>
          </cell>
          <cell r="AD483">
            <v>0</v>
          </cell>
          <cell r="AE483" t="str">
            <v>A</v>
          </cell>
          <cell r="AF483">
            <v>0</v>
          </cell>
        </row>
        <row r="484">
          <cell r="B484">
            <v>481</v>
          </cell>
          <cell r="C484">
            <v>2100331384</v>
          </cell>
          <cell r="D484" t="str">
            <v>CAJECA PUJUPATA SEGUNDO AGUSTIN</v>
          </cell>
          <cell r="E484">
            <v>40089</v>
          </cell>
          <cell r="F484">
            <v>0</v>
          </cell>
          <cell r="G484" t="str">
            <v>Obrero Comunidad</v>
          </cell>
          <cell r="H484">
            <v>0</v>
          </cell>
          <cell r="I484">
            <v>0</v>
          </cell>
          <cell r="J484">
            <v>0</v>
          </cell>
          <cell r="K484">
            <v>218.01</v>
          </cell>
          <cell r="L484">
            <v>0.2</v>
          </cell>
          <cell r="M484">
            <v>43.602000000000004</v>
          </cell>
          <cell r="N484">
            <v>8</v>
          </cell>
          <cell r="O484">
            <v>22</v>
          </cell>
          <cell r="P484">
            <v>4</v>
          </cell>
          <cell r="Q484">
            <v>0</v>
          </cell>
          <cell r="R484" t="str">
            <v/>
          </cell>
          <cell r="S484">
            <v>0</v>
          </cell>
          <cell r="T484" t="str">
            <v xml:space="preserve"> </v>
          </cell>
          <cell r="U484" t="str">
            <v xml:space="preserve"> </v>
          </cell>
          <cell r="V484" t="str">
            <v xml:space="preserve"> 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428</v>
          </cell>
          <cell r="AD484">
            <v>0</v>
          </cell>
          <cell r="AE484" t="str">
            <v>A</v>
          </cell>
          <cell r="AF484">
            <v>0</v>
          </cell>
        </row>
        <row r="485">
          <cell r="B485">
            <v>482</v>
          </cell>
          <cell r="C485">
            <v>1400108039</v>
          </cell>
          <cell r="D485" t="str">
            <v>CHUMBI YAMBANAQUI ANGEL ROOBY</v>
          </cell>
          <cell r="E485">
            <v>40088</v>
          </cell>
          <cell r="F485">
            <v>0</v>
          </cell>
          <cell r="G485" t="str">
            <v>Obrero Comunidad</v>
          </cell>
          <cell r="H485">
            <v>0</v>
          </cell>
          <cell r="I485">
            <v>0</v>
          </cell>
          <cell r="J485">
            <v>0</v>
          </cell>
          <cell r="K485">
            <v>218.01</v>
          </cell>
          <cell r="L485">
            <v>0.2</v>
          </cell>
          <cell r="M485">
            <v>43.602000000000004</v>
          </cell>
          <cell r="N485">
            <v>8</v>
          </cell>
          <cell r="O485">
            <v>22</v>
          </cell>
          <cell r="P485">
            <v>4</v>
          </cell>
          <cell r="Q485">
            <v>0</v>
          </cell>
          <cell r="R485" t="str">
            <v/>
          </cell>
          <cell r="S485">
            <v>0</v>
          </cell>
          <cell r="T485" t="str">
            <v xml:space="preserve"> </v>
          </cell>
          <cell r="U485" t="str">
            <v xml:space="preserve"> </v>
          </cell>
          <cell r="V485" t="str">
            <v xml:space="preserve"> 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428</v>
          </cell>
          <cell r="AD485">
            <v>0</v>
          </cell>
          <cell r="AE485" t="str">
            <v>A</v>
          </cell>
          <cell r="AF485">
            <v>0</v>
          </cell>
        </row>
        <row r="486">
          <cell r="B486">
            <v>483</v>
          </cell>
          <cell r="C486">
            <v>1400526495</v>
          </cell>
          <cell r="D486" t="str">
            <v>CHURAI SANTI IRAR CHAPUI</v>
          </cell>
          <cell r="E486">
            <v>40089</v>
          </cell>
          <cell r="F486">
            <v>0</v>
          </cell>
          <cell r="G486" t="str">
            <v>Obrero Comunidad</v>
          </cell>
          <cell r="H486">
            <v>0</v>
          </cell>
          <cell r="I486">
            <v>0</v>
          </cell>
          <cell r="J486">
            <v>0</v>
          </cell>
          <cell r="K486">
            <v>218.01</v>
          </cell>
          <cell r="L486">
            <v>0.2</v>
          </cell>
          <cell r="M486">
            <v>43.602000000000004</v>
          </cell>
          <cell r="N486">
            <v>8</v>
          </cell>
          <cell r="O486">
            <v>22</v>
          </cell>
          <cell r="P486">
            <v>4</v>
          </cell>
          <cell r="Q486">
            <v>0</v>
          </cell>
          <cell r="R486" t="str">
            <v/>
          </cell>
          <cell r="S486">
            <v>0</v>
          </cell>
          <cell r="T486" t="str">
            <v xml:space="preserve"> </v>
          </cell>
          <cell r="U486" t="str">
            <v xml:space="preserve"> </v>
          </cell>
          <cell r="V486" t="str">
            <v xml:space="preserve"> 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428</v>
          </cell>
          <cell r="AD486">
            <v>0</v>
          </cell>
          <cell r="AE486" t="str">
            <v>A</v>
          </cell>
          <cell r="AF486">
            <v>0</v>
          </cell>
        </row>
        <row r="487">
          <cell r="B487">
            <v>484</v>
          </cell>
          <cell r="C487">
            <v>917244063</v>
          </cell>
          <cell r="D487" t="str">
            <v>COLOMA AREVALO HECTOR MANUEL</v>
          </cell>
          <cell r="E487">
            <v>40100</v>
          </cell>
          <cell r="F487">
            <v>0</v>
          </cell>
          <cell r="G487" t="str">
            <v>Obrero Comunidad</v>
          </cell>
          <cell r="H487">
            <v>0</v>
          </cell>
          <cell r="I487">
            <v>0</v>
          </cell>
          <cell r="J487">
            <v>0</v>
          </cell>
          <cell r="K487">
            <v>218.01</v>
          </cell>
          <cell r="L487">
            <v>0.2</v>
          </cell>
          <cell r="M487">
            <v>43.602000000000004</v>
          </cell>
          <cell r="N487">
            <v>8</v>
          </cell>
          <cell r="O487">
            <v>22</v>
          </cell>
          <cell r="P487">
            <v>4</v>
          </cell>
          <cell r="Q487">
            <v>0</v>
          </cell>
          <cell r="R487" t="str">
            <v/>
          </cell>
          <cell r="S487">
            <v>0</v>
          </cell>
          <cell r="T487" t="str">
            <v xml:space="preserve"> </v>
          </cell>
          <cell r="U487" t="str">
            <v xml:space="preserve"> </v>
          </cell>
          <cell r="V487" t="str">
            <v xml:space="preserve"> 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428</v>
          </cell>
          <cell r="AD487">
            <v>0</v>
          </cell>
          <cell r="AE487" t="str">
            <v>A</v>
          </cell>
          <cell r="AF487">
            <v>0</v>
          </cell>
        </row>
        <row r="488">
          <cell r="B488">
            <v>485</v>
          </cell>
          <cell r="C488">
            <v>2100541370</v>
          </cell>
          <cell r="D488" t="str">
            <v>ENCARNACION HERRERA CRISTOVAL MIGUEL</v>
          </cell>
          <cell r="E488">
            <v>40092</v>
          </cell>
          <cell r="F488">
            <v>0</v>
          </cell>
          <cell r="G488" t="str">
            <v>Obrero Comunidad</v>
          </cell>
          <cell r="H488">
            <v>0</v>
          </cell>
          <cell r="I488">
            <v>0</v>
          </cell>
          <cell r="J488">
            <v>0</v>
          </cell>
          <cell r="K488">
            <v>218.01</v>
          </cell>
          <cell r="L488">
            <v>0.2</v>
          </cell>
          <cell r="M488">
            <v>43.602000000000004</v>
          </cell>
          <cell r="N488">
            <v>8</v>
          </cell>
          <cell r="O488">
            <v>22</v>
          </cell>
          <cell r="P488">
            <v>4</v>
          </cell>
          <cell r="Q488">
            <v>0</v>
          </cell>
          <cell r="R488" t="str">
            <v/>
          </cell>
          <cell r="S488">
            <v>0</v>
          </cell>
          <cell r="T488" t="str">
            <v xml:space="preserve"> </v>
          </cell>
          <cell r="U488" t="str">
            <v xml:space="preserve"> </v>
          </cell>
          <cell r="V488" t="str">
            <v xml:space="preserve"> 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428</v>
          </cell>
          <cell r="AD488">
            <v>0</v>
          </cell>
          <cell r="AE488" t="str">
            <v>A</v>
          </cell>
          <cell r="AF488">
            <v>0</v>
          </cell>
        </row>
        <row r="489">
          <cell r="B489">
            <v>486</v>
          </cell>
          <cell r="C489">
            <v>1500450604</v>
          </cell>
          <cell r="D489" t="str">
            <v>ENCARNACION HERRERA GALO OVIDIO</v>
          </cell>
          <cell r="E489">
            <v>40119</v>
          </cell>
          <cell r="F489">
            <v>0</v>
          </cell>
          <cell r="G489" t="str">
            <v>Obrero Comunidad</v>
          </cell>
          <cell r="H489">
            <v>0</v>
          </cell>
          <cell r="I489">
            <v>0</v>
          </cell>
          <cell r="J489">
            <v>0</v>
          </cell>
          <cell r="K489">
            <v>218.01</v>
          </cell>
          <cell r="L489">
            <v>0.2</v>
          </cell>
          <cell r="M489">
            <v>43.602000000000004</v>
          </cell>
          <cell r="N489">
            <v>8</v>
          </cell>
          <cell r="O489">
            <v>22</v>
          </cell>
          <cell r="P489">
            <v>4</v>
          </cell>
          <cell r="Q489">
            <v>0</v>
          </cell>
          <cell r="R489" t="str">
            <v/>
          </cell>
          <cell r="S489">
            <v>0</v>
          </cell>
          <cell r="T489" t="str">
            <v xml:space="preserve"> </v>
          </cell>
          <cell r="U489" t="str">
            <v xml:space="preserve"> </v>
          </cell>
          <cell r="V489" t="str">
            <v xml:space="preserve"> 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428</v>
          </cell>
          <cell r="AD489">
            <v>0</v>
          </cell>
          <cell r="AE489" t="str">
            <v>A</v>
          </cell>
          <cell r="AF489">
            <v>0</v>
          </cell>
        </row>
        <row r="490">
          <cell r="B490">
            <v>487</v>
          </cell>
          <cell r="C490">
            <v>2100192596</v>
          </cell>
          <cell r="D490" t="str">
            <v>ENCARNACION HERRERA JOSE HOMERO</v>
          </cell>
          <cell r="E490">
            <v>40114</v>
          </cell>
          <cell r="F490">
            <v>0</v>
          </cell>
          <cell r="G490" t="str">
            <v>Obrero Comunidad</v>
          </cell>
          <cell r="H490">
            <v>0</v>
          </cell>
          <cell r="I490">
            <v>0</v>
          </cell>
          <cell r="J490">
            <v>0</v>
          </cell>
          <cell r="K490">
            <v>218.01</v>
          </cell>
          <cell r="L490">
            <v>0.2</v>
          </cell>
          <cell r="M490">
            <v>43.602000000000004</v>
          </cell>
          <cell r="N490">
            <v>8</v>
          </cell>
          <cell r="O490">
            <v>22</v>
          </cell>
          <cell r="P490">
            <v>4</v>
          </cell>
          <cell r="Q490">
            <v>0</v>
          </cell>
          <cell r="R490" t="str">
            <v/>
          </cell>
          <cell r="S490">
            <v>0</v>
          </cell>
          <cell r="T490" t="str">
            <v xml:space="preserve"> </v>
          </cell>
          <cell r="U490" t="str">
            <v xml:space="preserve"> </v>
          </cell>
          <cell r="V490" t="str">
            <v xml:space="preserve"> 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428</v>
          </cell>
          <cell r="AD490">
            <v>0</v>
          </cell>
          <cell r="AE490" t="str">
            <v>A</v>
          </cell>
          <cell r="AF490">
            <v>0</v>
          </cell>
        </row>
        <row r="491">
          <cell r="B491">
            <v>488</v>
          </cell>
          <cell r="C491">
            <v>1721465845</v>
          </cell>
          <cell r="D491" t="str">
            <v>GARCIA RAMIREZ NEISER FRANCISCO</v>
          </cell>
          <cell r="E491">
            <v>40106</v>
          </cell>
          <cell r="F491">
            <v>0</v>
          </cell>
          <cell r="G491" t="str">
            <v>Obrero Comunidad</v>
          </cell>
          <cell r="H491">
            <v>0</v>
          </cell>
          <cell r="I491">
            <v>0</v>
          </cell>
          <cell r="J491">
            <v>0</v>
          </cell>
          <cell r="K491">
            <v>218.01</v>
          </cell>
          <cell r="L491">
            <v>0.2</v>
          </cell>
          <cell r="M491">
            <v>43.602000000000004</v>
          </cell>
          <cell r="N491">
            <v>8</v>
          </cell>
          <cell r="O491">
            <v>22</v>
          </cell>
          <cell r="P491">
            <v>4</v>
          </cell>
          <cell r="Q491">
            <v>0</v>
          </cell>
          <cell r="R491" t="str">
            <v/>
          </cell>
          <cell r="S491">
            <v>0</v>
          </cell>
          <cell r="T491" t="str">
            <v xml:space="preserve"> </v>
          </cell>
          <cell r="U491" t="str">
            <v xml:space="preserve"> </v>
          </cell>
          <cell r="V491" t="str">
            <v xml:space="preserve"> 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428</v>
          </cell>
          <cell r="AD491">
            <v>0</v>
          </cell>
          <cell r="AE491" t="str">
            <v>A</v>
          </cell>
          <cell r="AF491">
            <v>0</v>
          </cell>
        </row>
        <row r="492">
          <cell r="B492">
            <v>489</v>
          </cell>
          <cell r="C492">
            <v>1706200456</v>
          </cell>
          <cell r="D492" t="str">
            <v>GAVILANEZ LLANOS FAUSTO RAUL</v>
          </cell>
          <cell r="E492">
            <v>40100</v>
          </cell>
          <cell r="F492">
            <v>0</v>
          </cell>
          <cell r="G492" t="str">
            <v>Obrero Comunidad</v>
          </cell>
          <cell r="H492">
            <v>0</v>
          </cell>
          <cell r="I492">
            <v>0</v>
          </cell>
          <cell r="J492">
            <v>0</v>
          </cell>
          <cell r="K492">
            <v>218.01</v>
          </cell>
          <cell r="L492">
            <v>0.2</v>
          </cell>
          <cell r="M492">
            <v>43.602000000000004</v>
          </cell>
          <cell r="N492">
            <v>8</v>
          </cell>
          <cell r="O492">
            <v>22</v>
          </cell>
          <cell r="P492">
            <v>4</v>
          </cell>
          <cell r="Q492">
            <v>0</v>
          </cell>
          <cell r="R492" t="str">
            <v/>
          </cell>
          <cell r="S492">
            <v>0</v>
          </cell>
          <cell r="T492" t="str">
            <v xml:space="preserve"> </v>
          </cell>
          <cell r="U492" t="str">
            <v xml:space="preserve"> </v>
          </cell>
          <cell r="V492" t="str">
            <v xml:space="preserve"> 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428</v>
          </cell>
          <cell r="AD492">
            <v>0</v>
          </cell>
          <cell r="AE492" t="str">
            <v>A</v>
          </cell>
          <cell r="AF492">
            <v>0</v>
          </cell>
        </row>
        <row r="493">
          <cell r="B493">
            <v>490</v>
          </cell>
          <cell r="C493">
            <v>702467572</v>
          </cell>
          <cell r="D493" t="str">
            <v>GOMEZ BUSTAMANTE ANGEL BENIGNO</v>
          </cell>
          <cell r="E493">
            <v>40089</v>
          </cell>
          <cell r="F493">
            <v>0</v>
          </cell>
          <cell r="G493" t="str">
            <v>Obrero Comunidad</v>
          </cell>
          <cell r="H493">
            <v>0</v>
          </cell>
          <cell r="I493">
            <v>0</v>
          </cell>
          <cell r="J493">
            <v>0</v>
          </cell>
          <cell r="K493">
            <v>218.01</v>
          </cell>
          <cell r="L493">
            <v>0.2</v>
          </cell>
          <cell r="M493">
            <v>43.602000000000004</v>
          </cell>
          <cell r="N493">
            <v>8</v>
          </cell>
          <cell r="O493">
            <v>22</v>
          </cell>
          <cell r="P493">
            <v>4</v>
          </cell>
          <cell r="Q493">
            <v>0</v>
          </cell>
          <cell r="R493" t="str">
            <v/>
          </cell>
          <cell r="S493">
            <v>0</v>
          </cell>
          <cell r="T493" t="str">
            <v xml:space="preserve"> </v>
          </cell>
          <cell r="U493" t="str">
            <v xml:space="preserve"> </v>
          </cell>
          <cell r="V493" t="str">
            <v xml:space="preserve"> 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428</v>
          </cell>
          <cell r="AD493">
            <v>0</v>
          </cell>
          <cell r="AE493" t="str">
            <v>A</v>
          </cell>
          <cell r="AF493">
            <v>0</v>
          </cell>
        </row>
        <row r="494">
          <cell r="B494">
            <v>491</v>
          </cell>
          <cell r="C494">
            <v>1500338494</v>
          </cell>
          <cell r="D494" t="str">
            <v>GREFA CERDA CARLOS CESAR</v>
          </cell>
          <cell r="E494">
            <v>40114</v>
          </cell>
          <cell r="F494">
            <v>0</v>
          </cell>
          <cell r="G494" t="str">
            <v>Obrero Comunidad</v>
          </cell>
          <cell r="H494">
            <v>0</v>
          </cell>
          <cell r="I494">
            <v>0</v>
          </cell>
          <cell r="J494">
            <v>0</v>
          </cell>
          <cell r="K494">
            <v>218.01</v>
          </cell>
          <cell r="L494">
            <v>0.2</v>
          </cell>
          <cell r="M494">
            <v>43.602000000000004</v>
          </cell>
          <cell r="N494">
            <v>8</v>
          </cell>
          <cell r="O494">
            <v>22</v>
          </cell>
          <cell r="P494">
            <v>4</v>
          </cell>
          <cell r="Q494">
            <v>0</v>
          </cell>
          <cell r="R494" t="str">
            <v/>
          </cell>
          <cell r="S494">
            <v>0</v>
          </cell>
          <cell r="T494" t="str">
            <v xml:space="preserve"> </v>
          </cell>
          <cell r="U494" t="str">
            <v xml:space="preserve"> </v>
          </cell>
          <cell r="V494" t="str">
            <v xml:space="preserve"> 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428</v>
          </cell>
          <cell r="AD494">
            <v>0</v>
          </cell>
          <cell r="AE494" t="str">
            <v>A</v>
          </cell>
          <cell r="AF494">
            <v>0</v>
          </cell>
        </row>
        <row r="495">
          <cell r="B495">
            <v>492</v>
          </cell>
          <cell r="C495">
            <v>2200086565</v>
          </cell>
          <cell r="D495" t="str">
            <v>GREFA NOTENO DARWIN RODOLFO</v>
          </cell>
          <cell r="E495">
            <v>40092</v>
          </cell>
          <cell r="F495">
            <v>0</v>
          </cell>
          <cell r="G495" t="str">
            <v>Obrero Comunidad</v>
          </cell>
          <cell r="H495">
            <v>0</v>
          </cell>
          <cell r="I495">
            <v>0</v>
          </cell>
          <cell r="J495">
            <v>0</v>
          </cell>
          <cell r="K495">
            <v>218.01</v>
          </cell>
          <cell r="L495">
            <v>0.2</v>
          </cell>
          <cell r="M495">
            <v>43.602000000000004</v>
          </cell>
          <cell r="N495">
            <v>8</v>
          </cell>
          <cell r="O495">
            <v>22</v>
          </cell>
          <cell r="P495">
            <v>4</v>
          </cell>
          <cell r="Q495">
            <v>0</v>
          </cell>
          <cell r="R495" t="str">
            <v/>
          </cell>
          <cell r="S495">
            <v>0</v>
          </cell>
          <cell r="T495" t="str">
            <v xml:space="preserve"> </v>
          </cell>
          <cell r="U495" t="str">
            <v xml:space="preserve"> </v>
          </cell>
          <cell r="V495" t="str">
            <v xml:space="preserve"> 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428</v>
          </cell>
          <cell r="AD495">
            <v>0</v>
          </cell>
          <cell r="AE495" t="str">
            <v>A</v>
          </cell>
          <cell r="AF495">
            <v>0</v>
          </cell>
        </row>
        <row r="496">
          <cell r="B496">
            <v>493</v>
          </cell>
          <cell r="C496">
            <v>801268756</v>
          </cell>
          <cell r="D496" t="str">
            <v>GUANUCHI PINANCELA JOSE ALEJANDRO</v>
          </cell>
          <cell r="E496">
            <v>40119</v>
          </cell>
          <cell r="F496">
            <v>0</v>
          </cell>
          <cell r="G496" t="str">
            <v>Obrero Comunidad</v>
          </cell>
          <cell r="H496">
            <v>0</v>
          </cell>
          <cell r="I496">
            <v>0</v>
          </cell>
          <cell r="J496">
            <v>0</v>
          </cell>
          <cell r="K496">
            <v>218.01</v>
          </cell>
          <cell r="L496">
            <v>0.2</v>
          </cell>
          <cell r="M496">
            <v>43.602000000000004</v>
          </cell>
          <cell r="N496">
            <v>8</v>
          </cell>
          <cell r="O496">
            <v>22</v>
          </cell>
          <cell r="P496">
            <v>4</v>
          </cell>
          <cell r="Q496">
            <v>0</v>
          </cell>
          <cell r="R496" t="str">
            <v/>
          </cell>
          <cell r="S496">
            <v>0</v>
          </cell>
          <cell r="T496" t="str">
            <v xml:space="preserve"> </v>
          </cell>
          <cell r="U496" t="str">
            <v xml:space="preserve"> </v>
          </cell>
          <cell r="V496" t="str">
            <v xml:space="preserve"> 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428</v>
          </cell>
          <cell r="AD496">
            <v>0</v>
          </cell>
          <cell r="AE496" t="str">
            <v>A</v>
          </cell>
          <cell r="AF496">
            <v>0</v>
          </cell>
        </row>
        <row r="497">
          <cell r="B497">
            <v>494</v>
          </cell>
          <cell r="C497">
            <v>1704024668</v>
          </cell>
          <cell r="D497" t="str">
            <v>HERNANDEZ CAICEDO ALFREDO CONSTANTINO</v>
          </cell>
          <cell r="E497">
            <v>40119</v>
          </cell>
          <cell r="F497">
            <v>0</v>
          </cell>
          <cell r="G497" t="str">
            <v>Obrero Comunidad</v>
          </cell>
          <cell r="H497">
            <v>0</v>
          </cell>
          <cell r="I497">
            <v>0</v>
          </cell>
          <cell r="J497">
            <v>0</v>
          </cell>
          <cell r="K497">
            <v>218.01</v>
          </cell>
          <cell r="L497">
            <v>0.2</v>
          </cell>
          <cell r="M497">
            <v>43.602000000000004</v>
          </cell>
          <cell r="N497">
            <v>8</v>
          </cell>
          <cell r="O497">
            <v>22</v>
          </cell>
          <cell r="P497">
            <v>4</v>
          </cell>
          <cell r="Q497">
            <v>0</v>
          </cell>
          <cell r="R497" t="str">
            <v/>
          </cell>
          <cell r="S497">
            <v>0</v>
          </cell>
          <cell r="T497" t="str">
            <v xml:space="preserve"> </v>
          </cell>
          <cell r="U497" t="str">
            <v xml:space="preserve"> </v>
          </cell>
          <cell r="V497" t="str">
            <v xml:space="preserve"> 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428</v>
          </cell>
          <cell r="AD497">
            <v>0</v>
          </cell>
          <cell r="AE497" t="str">
            <v>A</v>
          </cell>
          <cell r="AF497">
            <v>0</v>
          </cell>
        </row>
        <row r="498">
          <cell r="B498">
            <v>495</v>
          </cell>
          <cell r="C498">
            <v>1401012677</v>
          </cell>
          <cell r="D498" t="str">
            <v>KAJEKAI WAMPASH CRISTOBAL ALBERTO</v>
          </cell>
          <cell r="E498">
            <v>40089</v>
          </cell>
          <cell r="F498">
            <v>0</v>
          </cell>
          <cell r="G498" t="str">
            <v>Obrero Comunidad</v>
          </cell>
          <cell r="H498">
            <v>0</v>
          </cell>
          <cell r="I498">
            <v>0</v>
          </cell>
          <cell r="J498">
            <v>0</v>
          </cell>
          <cell r="K498">
            <v>218.01</v>
          </cell>
          <cell r="L498">
            <v>0.2</v>
          </cell>
          <cell r="M498">
            <v>43.602000000000004</v>
          </cell>
          <cell r="N498">
            <v>8</v>
          </cell>
          <cell r="O498">
            <v>22</v>
          </cell>
          <cell r="P498">
            <v>4</v>
          </cell>
          <cell r="Q498">
            <v>0</v>
          </cell>
          <cell r="R498" t="str">
            <v/>
          </cell>
          <cell r="S498">
            <v>0</v>
          </cell>
          <cell r="T498" t="str">
            <v xml:space="preserve"> </v>
          </cell>
          <cell r="U498" t="str">
            <v xml:space="preserve"> </v>
          </cell>
          <cell r="V498" t="str">
            <v xml:space="preserve"> 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428</v>
          </cell>
          <cell r="AD498">
            <v>0</v>
          </cell>
          <cell r="AE498" t="str">
            <v>A</v>
          </cell>
          <cell r="AF498">
            <v>0</v>
          </cell>
        </row>
        <row r="499">
          <cell r="B499">
            <v>496</v>
          </cell>
          <cell r="C499">
            <v>1303618704</v>
          </cell>
          <cell r="D499" t="str">
            <v>MACIAS MOSQUERA FELIX NICOLAS</v>
          </cell>
          <cell r="E499">
            <v>40100</v>
          </cell>
          <cell r="F499">
            <v>0</v>
          </cell>
          <cell r="G499" t="str">
            <v>Obrero Comunidad</v>
          </cell>
          <cell r="H499">
            <v>0</v>
          </cell>
          <cell r="I499">
            <v>0</v>
          </cell>
          <cell r="J499">
            <v>0</v>
          </cell>
          <cell r="K499">
            <v>218.01</v>
          </cell>
          <cell r="L499">
            <v>0.2</v>
          </cell>
          <cell r="M499">
            <v>43.602000000000004</v>
          </cell>
          <cell r="N499">
            <v>8</v>
          </cell>
          <cell r="O499">
            <v>22</v>
          </cell>
          <cell r="P499">
            <v>4</v>
          </cell>
          <cell r="Q499" t="str">
            <v>BANCO DE FOMENTO</v>
          </cell>
          <cell r="R499">
            <v>2</v>
          </cell>
          <cell r="S499" t="str">
            <v>AHO</v>
          </cell>
          <cell r="T499">
            <v>1000045955</v>
          </cell>
          <cell r="U499" t="str">
            <v>CALDERON ALVAREZ CARMEN</v>
          </cell>
          <cell r="V499">
            <v>1303618704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428</v>
          </cell>
          <cell r="AD499">
            <v>0</v>
          </cell>
          <cell r="AE499" t="str">
            <v>A</v>
          </cell>
          <cell r="AF499">
            <v>0</v>
          </cell>
        </row>
        <row r="500">
          <cell r="B500">
            <v>497</v>
          </cell>
          <cell r="C500">
            <v>1900157445</v>
          </cell>
          <cell r="D500" t="str">
            <v>MANGASHA MAYANCHI MIGUEL ANGEL</v>
          </cell>
          <cell r="E500">
            <v>40088</v>
          </cell>
          <cell r="F500">
            <v>0</v>
          </cell>
          <cell r="G500" t="str">
            <v>Obrero Comunidad</v>
          </cell>
          <cell r="H500">
            <v>0</v>
          </cell>
          <cell r="I500">
            <v>0</v>
          </cell>
          <cell r="J500">
            <v>0</v>
          </cell>
          <cell r="K500">
            <v>218.01</v>
          </cell>
          <cell r="L500">
            <v>0.2</v>
          </cell>
          <cell r="M500">
            <v>43.602000000000004</v>
          </cell>
          <cell r="N500">
            <v>8</v>
          </cell>
          <cell r="O500">
            <v>22</v>
          </cell>
          <cell r="P500">
            <v>4</v>
          </cell>
          <cell r="Q500">
            <v>0</v>
          </cell>
          <cell r="R500" t="str">
            <v/>
          </cell>
          <cell r="S500">
            <v>0</v>
          </cell>
          <cell r="T500" t="str">
            <v xml:space="preserve"> </v>
          </cell>
          <cell r="U500" t="str">
            <v xml:space="preserve"> </v>
          </cell>
          <cell r="V500" t="str">
            <v xml:space="preserve"> 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428</v>
          </cell>
          <cell r="AD500">
            <v>0</v>
          </cell>
          <cell r="AE500" t="str">
            <v>A</v>
          </cell>
          <cell r="AF500">
            <v>0</v>
          </cell>
        </row>
        <row r="501">
          <cell r="B501">
            <v>498</v>
          </cell>
          <cell r="C501">
            <v>1900703172</v>
          </cell>
          <cell r="D501" t="str">
            <v>MANKASH WAMPASH WALTER RODRIGO</v>
          </cell>
          <cell r="E501">
            <v>40092</v>
          </cell>
          <cell r="F501">
            <v>0</v>
          </cell>
          <cell r="G501" t="str">
            <v>Obrero Comunidad</v>
          </cell>
          <cell r="H501">
            <v>0</v>
          </cell>
          <cell r="I501">
            <v>0</v>
          </cell>
          <cell r="J501">
            <v>0</v>
          </cell>
          <cell r="K501">
            <v>218.01</v>
          </cell>
          <cell r="L501">
            <v>0.2</v>
          </cell>
          <cell r="M501">
            <v>43.602000000000004</v>
          </cell>
          <cell r="N501">
            <v>8</v>
          </cell>
          <cell r="O501">
            <v>22</v>
          </cell>
          <cell r="P501">
            <v>4</v>
          </cell>
          <cell r="Q501">
            <v>0</v>
          </cell>
          <cell r="R501" t="str">
            <v/>
          </cell>
          <cell r="S501">
            <v>0</v>
          </cell>
          <cell r="T501" t="str">
            <v xml:space="preserve"> </v>
          </cell>
          <cell r="U501" t="str">
            <v xml:space="preserve"> </v>
          </cell>
          <cell r="V501" t="str">
            <v xml:space="preserve"> 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428</v>
          </cell>
          <cell r="AD501">
            <v>0</v>
          </cell>
          <cell r="AE501" t="str">
            <v>A</v>
          </cell>
          <cell r="AF501">
            <v>0</v>
          </cell>
        </row>
        <row r="502">
          <cell r="B502">
            <v>499</v>
          </cell>
          <cell r="C502">
            <v>1400332001</v>
          </cell>
          <cell r="D502" t="str">
            <v>PEAZA YANGORA LUIS ALFREDO</v>
          </cell>
          <cell r="E502">
            <v>40089</v>
          </cell>
          <cell r="F502">
            <v>0</v>
          </cell>
          <cell r="G502" t="str">
            <v>Obrero Comunidad</v>
          </cell>
          <cell r="H502">
            <v>0</v>
          </cell>
          <cell r="I502">
            <v>0</v>
          </cell>
          <cell r="J502">
            <v>0</v>
          </cell>
          <cell r="K502">
            <v>218.01</v>
          </cell>
          <cell r="L502">
            <v>0.2</v>
          </cell>
          <cell r="M502">
            <v>43.602000000000004</v>
          </cell>
          <cell r="N502">
            <v>8</v>
          </cell>
          <cell r="O502">
            <v>22</v>
          </cell>
          <cell r="P502">
            <v>4</v>
          </cell>
          <cell r="Q502">
            <v>0</v>
          </cell>
          <cell r="R502" t="str">
            <v/>
          </cell>
          <cell r="S502">
            <v>0</v>
          </cell>
          <cell r="T502" t="str">
            <v xml:space="preserve"> </v>
          </cell>
          <cell r="U502" t="str">
            <v xml:space="preserve"> </v>
          </cell>
          <cell r="V502" t="str">
            <v xml:space="preserve"> 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428</v>
          </cell>
          <cell r="AD502">
            <v>0</v>
          </cell>
          <cell r="AE502" t="str">
            <v>A</v>
          </cell>
          <cell r="AF502">
            <v>0</v>
          </cell>
        </row>
        <row r="503">
          <cell r="B503">
            <v>500</v>
          </cell>
          <cell r="C503">
            <v>200907285</v>
          </cell>
          <cell r="D503" t="str">
            <v>POMA LLUMITAXI LUIS EDUARDO</v>
          </cell>
          <cell r="E503">
            <v>40089</v>
          </cell>
          <cell r="F503">
            <v>0</v>
          </cell>
          <cell r="G503" t="str">
            <v>Obrero Comunidad</v>
          </cell>
          <cell r="H503">
            <v>0</v>
          </cell>
          <cell r="I503">
            <v>0</v>
          </cell>
          <cell r="J503">
            <v>0</v>
          </cell>
          <cell r="K503">
            <v>218.01</v>
          </cell>
          <cell r="L503">
            <v>0.2</v>
          </cell>
          <cell r="M503">
            <v>43.602000000000004</v>
          </cell>
          <cell r="N503">
            <v>8</v>
          </cell>
          <cell r="O503">
            <v>22</v>
          </cell>
          <cell r="P503">
            <v>4</v>
          </cell>
          <cell r="Q503">
            <v>0</v>
          </cell>
          <cell r="R503" t="str">
            <v/>
          </cell>
          <cell r="S503">
            <v>0</v>
          </cell>
          <cell r="T503" t="str">
            <v xml:space="preserve"> </v>
          </cell>
          <cell r="U503" t="str">
            <v xml:space="preserve"> </v>
          </cell>
          <cell r="V503" t="str">
            <v xml:space="preserve"> 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428</v>
          </cell>
          <cell r="AD503">
            <v>0</v>
          </cell>
          <cell r="AE503" t="str">
            <v>A</v>
          </cell>
          <cell r="AF503">
            <v>0</v>
          </cell>
        </row>
        <row r="504">
          <cell r="B504">
            <v>501</v>
          </cell>
          <cell r="C504">
            <v>2100206149</v>
          </cell>
          <cell r="D504" t="str">
            <v>RAMIREZ FAJARDO ROGELIO BOLIVAR</v>
          </cell>
          <cell r="E504">
            <v>40113</v>
          </cell>
          <cell r="F504">
            <v>0</v>
          </cell>
          <cell r="G504" t="str">
            <v>Obrero Comunidad</v>
          </cell>
          <cell r="H504">
            <v>0</v>
          </cell>
          <cell r="I504">
            <v>0</v>
          </cell>
          <cell r="J504">
            <v>0</v>
          </cell>
          <cell r="K504">
            <v>218.01</v>
          </cell>
          <cell r="L504">
            <v>0.2</v>
          </cell>
          <cell r="M504">
            <v>43.602000000000004</v>
          </cell>
          <cell r="N504">
            <v>8</v>
          </cell>
          <cell r="O504">
            <v>22</v>
          </cell>
          <cell r="P504">
            <v>4</v>
          </cell>
          <cell r="Q504">
            <v>0</v>
          </cell>
          <cell r="R504" t="str">
            <v/>
          </cell>
          <cell r="S504">
            <v>0</v>
          </cell>
          <cell r="T504" t="str">
            <v xml:space="preserve"> </v>
          </cell>
          <cell r="U504" t="str">
            <v xml:space="preserve"> </v>
          </cell>
          <cell r="V504" t="str">
            <v xml:space="preserve"> 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428</v>
          </cell>
          <cell r="AD504">
            <v>0</v>
          </cell>
          <cell r="AE504" t="str">
            <v>A</v>
          </cell>
          <cell r="AF504">
            <v>0</v>
          </cell>
        </row>
        <row r="505">
          <cell r="B505">
            <v>502</v>
          </cell>
          <cell r="C505">
            <v>2100539978</v>
          </cell>
          <cell r="D505" t="str">
            <v>RAMIREZ RAMIREZ VICTOR GEOVANNY</v>
          </cell>
          <cell r="E505">
            <v>40119</v>
          </cell>
          <cell r="F505">
            <v>0</v>
          </cell>
          <cell r="G505" t="str">
            <v>Obrero Comunidad</v>
          </cell>
          <cell r="H505">
            <v>0</v>
          </cell>
          <cell r="I505">
            <v>0</v>
          </cell>
          <cell r="J505">
            <v>0</v>
          </cell>
          <cell r="K505">
            <v>218.01</v>
          </cell>
          <cell r="L505">
            <v>0.2</v>
          </cell>
          <cell r="M505">
            <v>43.602000000000004</v>
          </cell>
          <cell r="N505">
            <v>8</v>
          </cell>
          <cell r="O505">
            <v>22</v>
          </cell>
          <cell r="P505">
            <v>4</v>
          </cell>
          <cell r="Q505">
            <v>0</v>
          </cell>
          <cell r="R505" t="str">
            <v/>
          </cell>
          <cell r="S505">
            <v>0</v>
          </cell>
          <cell r="T505" t="str">
            <v xml:space="preserve"> </v>
          </cell>
          <cell r="U505" t="str">
            <v xml:space="preserve"> </v>
          </cell>
          <cell r="V505" t="str">
            <v xml:space="preserve"> 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428</v>
          </cell>
          <cell r="AD505">
            <v>0</v>
          </cell>
          <cell r="AE505" t="str">
            <v>A</v>
          </cell>
          <cell r="AF505">
            <v>0</v>
          </cell>
        </row>
        <row r="506">
          <cell r="B506">
            <v>503</v>
          </cell>
          <cell r="C506">
            <v>500599576</v>
          </cell>
          <cell r="D506" t="str">
            <v>RIOS GUABOCHICO MIGUEL ANGEL</v>
          </cell>
          <cell r="E506">
            <v>40092</v>
          </cell>
          <cell r="F506">
            <v>0</v>
          </cell>
          <cell r="G506" t="str">
            <v>Obrero Comunidad</v>
          </cell>
          <cell r="H506">
            <v>0</v>
          </cell>
          <cell r="I506">
            <v>0</v>
          </cell>
          <cell r="J506">
            <v>0</v>
          </cell>
          <cell r="K506">
            <v>218.01</v>
          </cell>
          <cell r="L506">
            <v>0.2</v>
          </cell>
          <cell r="M506">
            <v>43.602000000000004</v>
          </cell>
          <cell r="N506">
            <v>8</v>
          </cell>
          <cell r="O506">
            <v>22</v>
          </cell>
          <cell r="P506">
            <v>4</v>
          </cell>
          <cell r="Q506">
            <v>0</v>
          </cell>
          <cell r="R506" t="str">
            <v/>
          </cell>
          <cell r="S506">
            <v>0</v>
          </cell>
          <cell r="T506" t="str">
            <v xml:space="preserve"> </v>
          </cell>
          <cell r="U506" t="str">
            <v xml:space="preserve"> </v>
          </cell>
          <cell r="V506" t="str">
            <v xml:space="preserve"> 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428</v>
          </cell>
          <cell r="AD506">
            <v>0</v>
          </cell>
          <cell r="AE506" t="str">
            <v>A</v>
          </cell>
          <cell r="AF506">
            <v>0</v>
          </cell>
        </row>
        <row r="507">
          <cell r="B507">
            <v>504</v>
          </cell>
          <cell r="C507">
            <v>2100263256</v>
          </cell>
          <cell r="D507" t="str">
            <v>RIOS VEGA MARIO TEMISTOCLES</v>
          </cell>
          <cell r="E507">
            <v>40119</v>
          </cell>
          <cell r="F507">
            <v>0</v>
          </cell>
          <cell r="G507" t="str">
            <v>Obrero Comunidad</v>
          </cell>
          <cell r="H507">
            <v>0</v>
          </cell>
          <cell r="I507">
            <v>0</v>
          </cell>
          <cell r="J507">
            <v>0</v>
          </cell>
          <cell r="K507">
            <v>218.01</v>
          </cell>
          <cell r="L507">
            <v>0.2</v>
          </cell>
          <cell r="M507">
            <v>43.602000000000004</v>
          </cell>
          <cell r="N507">
            <v>8</v>
          </cell>
          <cell r="O507">
            <v>22</v>
          </cell>
          <cell r="P507">
            <v>4</v>
          </cell>
          <cell r="Q507">
            <v>0</v>
          </cell>
          <cell r="R507" t="str">
            <v/>
          </cell>
          <cell r="S507">
            <v>0</v>
          </cell>
          <cell r="T507" t="str">
            <v xml:space="preserve"> </v>
          </cell>
          <cell r="U507" t="str">
            <v xml:space="preserve"> </v>
          </cell>
          <cell r="V507" t="str">
            <v xml:space="preserve"> 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428</v>
          </cell>
          <cell r="AD507">
            <v>0</v>
          </cell>
          <cell r="AE507" t="str">
            <v>A</v>
          </cell>
          <cell r="AF507">
            <v>0</v>
          </cell>
        </row>
        <row r="508">
          <cell r="B508">
            <v>505</v>
          </cell>
          <cell r="C508">
            <v>2100441944</v>
          </cell>
          <cell r="D508" t="str">
            <v>RIOS VEGA MIGUEL OVIDIO</v>
          </cell>
          <cell r="E508">
            <v>40091</v>
          </cell>
          <cell r="F508">
            <v>0</v>
          </cell>
          <cell r="G508" t="str">
            <v>Obrero Comunidad</v>
          </cell>
          <cell r="H508">
            <v>0</v>
          </cell>
          <cell r="I508">
            <v>0</v>
          </cell>
          <cell r="J508">
            <v>0</v>
          </cell>
          <cell r="K508">
            <v>218.01</v>
          </cell>
          <cell r="L508">
            <v>0.2</v>
          </cell>
          <cell r="M508">
            <v>43.602000000000004</v>
          </cell>
          <cell r="N508">
            <v>8</v>
          </cell>
          <cell r="O508">
            <v>22</v>
          </cell>
          <cell r="P508">
            <v>4</v>
          </cell>
          <cell r="Q508">
            <v>0</v>
          </cell>
          <cell r="R508" t="str">
            <v/>
          </cell>
          <cell r="S508">
            <v>0</v>
          </cell>
          <cell r="T508" t="str">
            <v xml:space="preserve"> </v>
          </cell>
          <cell r="U508" t="str">
            <v xml:space="preserve"> </v>
          </cell>
          <cell r="V508" t="str">
            <v xml:space="preserve"> 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428</v>
          </cell>
          <cell r="AD508">
            <v>0</v>
          </cell>
          <cell r="AE508" t="str">
            <v>A</v>
          </cell>
          <cell r="AF508">
            <v>0</v>
          </cell>
        </row>
        <row r="509">
          <cell r="B509">
            <v>506</v>
          </cell>
          <cell r="C509">
            <v>1722150438</v>
          </cell>
          <cell r="D509" t="str">
            <v>RODRIGUEZ SHINGRE JIMMY RODRIGO</v>
          </cell>
          <cell r="E509">
            <v>40119</v>
          </cell>
          <cell r="F509">
            <v>0</v>
          </cell>
          <cell r="G509" t="str">
            <v>Obrero Comunidad</v>
          </cell>
          <cell r="H509">
            <v>0</v>
          </cell>
          <cell r="I509">
            <v>0</v>
          </cell>
          <cell r="J509">
            <v>0</v>
          </cell>
          <cell r="K509">
            <v>218.01</v>
          </cell>
          <cell r="L509">
            <v>0.2</v>
          </cell>
          <cell r="M509">
            <v>43.602000000000004</v>
          </cell>
          <cell r="N509">
            <v>8</v>
          </cell>
          <cell r="O509">
            <v>22</v>
          </cell>
          <cell r="P509">
            <v>4</v>
          </cell>
          <cell r="Q509">
            <v>0</v>
          </cell>
          <cell r="R509" t="str">
            <v/>
          </cell>
          <cell r="S509">
            <v>0</v>
          </cell>
          <cell r="T509" t="str">
            <v xml:space="preserve"> </v>
          </cell>
          <cell r="U509" t="str">
            <v xml:space="preserve"> </v>
          </cell>
          <cell r="V509" t="str">
            <v xml:space="preserve"> 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428</v>
          </cell>
          <cell r="AD509">
            <v>0</v>
          </cell>
          <cell r="AE509" t="str">
            <v>A</v>
          </cell>
          <cell r="AF509">
            <v>0</v>
          </cell>
        </row>
        <row r="510">
          <cell r="B510">
            <v>507</v>
          </cell>
          <cell r="C510">
            <v>1500439912</v>
          </cell>
          <cell r="D510" t="str">
            <v>RODRIGUEZ VICENTE RAMIRO</v>
          </cell>
          <cell r="E510">
            <v>40092</v>
          </cell>
          <cell r="F510">
            <v>0</v>
          </cell>
          <cell r="G510" t="str">
            <v>Obrero Comunidad</v>
          </cell>
          <cell r="H510">
            <v>0</v>
          </cell>
          <cell r="I510">
            <v>0</v>
          </cell>
          <cell r="J510">
            <v>0</v>
          </cell>
          <cell r="K510">
            <v>218.01</v>
          </cell>
          <cell r="L510">
            <v>0.2</v>
          </cell>
          <cell r="M510">
            <v>43.602000000000004</v>
          </cell>
          <cell r="N510">
            <v>8</v>
          </cell>
          <cell r="O510">
            <v>22</v>
          </cell>
          <cell r="P510">
            <v>4</v>
          </cell>
          <cell r="Q510">
            <v>0</v>
          </cell>
          <cell r="R510" t="str">
            <v/>
          </cell>
          <cell r="S510">
            <v>0</v>
          </cell>
          <cell r="T510" t="str">
            <v xml:space="preserve"> </v>
          </cell>
          <cell r="U510" t="str">
            <v xml:space="preserve"> </v>
          </cell>
          <cell r="V510" t="str">
            <v xml:space="preserve"> 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428</v>
          </cell>
          <cell r="AD510">
            <v>0</v>
          </cell>
          <cell r="AE510" t="str">
            <v>A</v>
          </cell>
          <cell r="AF510">
            <v>0</v>
          </cell>
        </row>
        <row r="511">
          <cell r="B511">
            <v>508</v>
          </cell>
          <cell r="C511">
            <v>1721289054</v>
          </cell>
          <cell r="D511" t="str">
            <v>ROMERO BARRAGAN ANGEL DANILO</v>
          </cell>
          <cell r="E511">
            <v>40106</v>
          </cell>
          <cell r="F511">
            <v>0</v>
          </cell>
          <cell r="G511" t="str">
            <v>Obrero Comunidad</v>
          </cell>
          <cell r="H511">
            <v>0</v>
          </cell>
          <cell r="I511">
            <v>0</v>
          </cell>
          <cell r="J511">
            <v>0</v>
          </cell>
          <cell r="K511">
            <v>218.01</v>
          </cell>
          <cell r="L511">
            <v>0.2</v>
          </cell>
          <cell r="M511">
            <v>43.602000000000004</v>
          </cell>
          <cell r="N511">
            <v>8</v>
          </cell>
          <cell r="O511">
            <v>22</v>
          </cell>
          <cell r="P511">
            <v>4</v>
          </cell>
          <cell r="Q511" t="str">
            <v>BANCO DEL PICHINCHA</v>
          </cell>
          <cell r="R511">
            <v>10</v>
          </cell>
          <cell r="S511" t="str">
            <v>AHO</v>
          </cell>
          <cell r="T511">
            <v>5276373200</v>
          </cell>
          <cell r="U511" t="str">
            <v>ROMERO BARRAGAN ANGEL DANILO</v>
          </cell>
          <cell r="V511">
            <v>1721289054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428</v>
          </cell>
          <cell r="AD511">
            <v>0</v>
          </cell>
          <cell r="AE511" t="str">
            <v>A</v>
          </cell>
          <cell r="AF511">
            <v>0</v>
          </cell>
        </row>
        <row r="512">
          <cell r="B512">
            <v>509</v>
          </cell>
          <cell r="C512">
            <v>2100171327</v>
          </cell>
          <cell r="D512" t="str">
            <v>ROMERO PAREDES DARWIN ERNAN</v>
          </cell>
          <cell r="E512">
            <v>40100</v>
          </cell>
          <cell r="F512">
            <v>0</v>
          </cell>
          <cell r="G512" t="str">
            <v>Obrero Comunidad</v>
          </cell>
          <cell r="H512">
            <v>0</v>
          </cell>
          <cell r="I512">
            <v>0</v>
          </cell>
          <cell r="J512">
            <v>0</v>
          </cell>
          <cell r="K512">
            <v>218.01</v>
          </cell>
          <cell r="L512">
            <v>0.2</v>
          </cell>
          <cell r="M512">
            <v>43.602000000000004</v>
          </cell>
          <cell r="N512">
            <v>8</v>
          </cell>
          <cell r="O512">
            <v>22</v>
          </cell>
          <cell r="P512">
            <v>4</v>
          </cell>
          <cell r="Q512">
            <v>0</v>
          </cell>
          <cell r="R512" t="str">
            <v/>
          </cell>
          <cell r="S512">
            <v>0</v>
          </cell>
          <cell r="T512" t="str">
            <v xml:space="preserve"> </v>
          </cell>
          <cell r="U512" t="str">
            <v xml:space="preserve"> </v>
          </cell>
          <cell r="V512" t="str">
            <v xml:space="preserve"> 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428</v>
          </cell>
          <cell r="AD512">
            <v>0</v>
          </cell>
          <cell r="AE512" t="str">
            <v>A</v>
          </cell>
          <cell r="AF512">
            <v>0</v>
          </cell>
        </row>
        <row r="513">
          <cell r="B513">
            <v>510</v>
          </cell>
          <cell r="C513">
            <v>1500531841</v>
          </cell>
          <cell r="D513" t="str">
            <v>SAANT TUKUP BENITO COSME</v>
          </cell>
          <cell r="E513">
            <v>40089</v>
          </cell>
          <cell r="F513">
            <v>0</v>
          </cell>
          <cell r="G513" t="str">
            <v>Obrero Comunidad</v>
          </cell>
          <cell r="H513">
            <v>0</v>
          </cell>
          <cell r="I513">
            <v>0</v>
          </cell>
          <cell r="J513">
            <v>0</v>
          </cell>
          <cell r="K513">
            <v>218.01</v>
          </cell>
          <cell r="L513">
            <v>0.2</v>
          </cell>
          <cell r="M513">
            <v>43.602000000000004</v>
          </cell>
          <cell r="N513">
            <v>8</v>
          </cell>
          <cell r="O513">
            <v>22</v>
          </cell>
          <cell r="P513">
            <v>4</v>
          </cell>
          <cell r="Q513">
            <v>0</v>
          </cell>
          <cell r="R513" t="str">
            <v/>
          </cell>
          <cell r="S513">
            <v>0</v>
          </cell>
          <cell r="T513" t="str">
            <v xml:space="preserve"> </v>
          </cell>
          <cell r="U513" t="str">
            <v xml:space="preserve"> </v>
          </cell>
          <cell r="V513" t="str">
            <v xml:space="preserve"> 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428</v>
          </cell>
          <cell r="AD513">
            <v>0</v>
          </cell>
          <cell r="AE513" t="str">
            <v>A</v>
          </cell>
          <cell r="AF513">
            <v>0</v>
          </cell>
        </row>
        <row r="514">
          <cell r="B514">
            <v>511</v>
          </cell>
          <cell r="C514">
            <v>201749066</v>
          </cell>
          <cell r="D514" t="str">
            <v>SALAZAR VELASCO MARCO VLADIMIR</v>
          </cell>
          <cell r="E514">
            <v>40089</v>
          </cell>
          <cell r="F514">
            <v>0</v>
          </cell>
          <cell r="G514" t="str">
            <v>Obrero Comunidad</v>
          </cell>
          <cell r="H514">
            <v>0</v>
          </cell>
          <cell r="I514">
            <v>0</v>
          </cell>
          <cell r="J514">
            <v>0</v>
          </cell>
          <cell r="K514">
            <v>218.01</v>
          </cell>
          <cell r="L514">
            <v>0.2</v>
          </cell>
          <cell r="M514">
            <v>43.602000000000004</v>
          </cell>
          <cell r="N514">
            <v>8</v>
          </cell>
          <cell r="O514">
            <v>22</v>
          </cell>
          <cell r="P514">
            <v>4</v>
          </cell>
          <cell r="Q514">
            <v>0</v>
          </cell>
          <cell r="R514" t="str">
            <v/>
          </cell>
          <cell r="S514">
            <v>0</v>
          </cell>
          <cell r="T514" t="str">
            <v xml:space="preserve"> </v>
          </cell>
          <cell r="U514" t="str">
            <v xml:space="preserve"> </v>
          </cell>
          <cell r="V514" t="str">
            <v xml:space="preserve"> 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428</v>
          </cell>
          <cell r="AD514">
            <v>0</v>
          </cell>
          <cell r="AE514" t="str">
            <v>A</v>
          </cell>
          <cell r="AF514">
            <v>0</v>
          </cell>
        </row>
        <row r="515">
          <cell r="B515">
            <v>512</v>
          </cell>
          <cell r="C515">
            <v>2100507678</v>
          </cell>
          <cell r="D515" t="str">
            <v>SAMANIEGO CORDOVA RAMON ENRIQUE</v>
          </cell>
          <cell r="E515">
            <v>40088</v>
          </cell>
          <cell r="F515">
            <v>0</v>
          </cell>
          <cell r="G515" t="str">
            <v>Obrero Comunidad</v>
          </cell>
          <cell r="H515">
            <v>0</v>
          </cell>
          <cell r="I515">
            <v>0</v>
          </cell>
          <cell r="J515">
            <v>0</v>
          </cell>
          <cell r="K515">
            <v>218.01</v>
          </cell>
          <cell r="L515">
            <v>0.2</v>
          </cell>
          <cell r="M515">
            <v>43.602000000000004</v>
          </cell>
          <cell r="N515">
            <v>8</v>
          </cell>
          <cell r="O515">
            <v>22</v>
          </cell>
          <cell r="P515">
            <v>4</v>
          </cell>
          <cell r="Q515">
            <v>0</v>
          </cell>
          <cell r="R515" t="str">
            <v/>
          </cell>
          <cell r="S515">
            <v>0</v>
          </cell>
          <cell r="T515" t="str">
            <v xml:space="preserve"> </v>
          </cell>
          <cell r="U515" t="str">
            <v xml:space="preserve"> </v>
          </cell>
          <cell r="V515" t="str">
            <v xml:space="preserve"> 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428</v>
          </cell>
          <cell r="AD515">
            <v>0</v>
          </cell>
          <cell r="AE515" t="str">
            <v>A</v>
          </cell>
          <cell r="AF515">
            <v>0</v>
          </cell>
        </row>
        <row r="516">
          <cell r="B516">
            <v>513</v>
          </cell>
          <cell r="C516">
            <v>2200086326</v>
          </cell>
          <cell r="D516" t="str">
            <v>SAMANIEGO TIMIAZA PEDRO RENATO</v>
          </cell>
          <cell r="E516">
            <v>40088</v>
          </cell>
          <cell r="F516">
            <v>0</v>
          </cell>
          <cell r="G516" t="str">
            <v>Obrero Comunidad</v>
          </cell>
          <cell r="H516">
            <v>0</v>
          </cell>
          <cell r="I516">
            <v>0</v>
          </cell>
          <cell r="J516">
            <v>0</v>
          </cell>
          <cell r="K516">
            <v>218.01</v>
          </cell>
          <cell r="L516">
            <v>0.2</v>
          </cell>
          <cell r="M516">
            <v>43.602000000000004</v>
          </cell>
          <cell r="N516">
            <v>8</v>
          </cell>
          <cell r="O516">
            <v>22</v>
          </cell>
          <cell r="P516">
            <v>4</v>
          </cell>
          <cell r="Q516">
            <v>0</v>
          </cell>
          <cell r="R516" t="str">
            <v/>
          </cell>
          <cell r="S516">
            <v>0</v>
          </cell>
          <cell r="T516" t="str">
            <v xml:space="preserve"> </v>
          </cell>
          <cell r="U516" t="str">
            <v xml:space="preserve"> </v>
          </cell>
          <cell r="V516" t="str">
            <v xml:space="preserve"> 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428</v>
          </cell>
          <cell r="AD516">
            <v>0</v>
          </cell>
          <cell r="AE516" t="str">
            <v>A</v>
          </cell>
          <cell r="AF516">
            <v>0</v>
          </cell>
        </row>
        <row r="517">
          <cell r="B517">
            <v>514</v>
          </cell>
          <cell r="C517">
            <v>2200103956</v>
          </cell>
          <cell r="D517" t="str">
            <v>SANTI AYUY ARMANDO BYRON</v>
          </cell>
          <cell r="E517">
            <v>40089</v>
          </cell>
          <cell r="F517">
            <v>0</v>
          </cell>
          <cell r="G517" t="str">
            <v>Obrero Comunidad</v>
          </cell>
          <cell r="H517">
            <v>0</v>
          </cell>
          <cell r="I517">
            <v>0</v>
          </cell>
          <cell r="J517">
            <v>0</v>
          </cell>
          <cell r="K517">
            <v>218.01</v>
          </cell>
          <cell r="L517">
            <v>0.2</v>
          </cell>
          <cell r="M517">
            <v>43.602000000000004</v>
          </cell>
          <cell r="N517">
            <v>8</v>
          </cell>
          <cell r="O517">
            <v>22</v>
          </cell>
          <cell r="P517">
            <v>4</v>
          </cell>
          <cell r="Q517">
            <v>0</v>
          </cell>
          <cell r="R517" t="str">
            <v/>
          </cell>
          <cell r="S517">
            <v>0</v>
          </cell>
          <cell r="T517" t="str">
            <v xml:space="preserve"> </v>
          </cell>
          <cell r="U517" t="str">
            <v xml:space="preserve"> </v>
          </cell>
          <cell r="V517" t="str">
            <v xml:space="preserve"> 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428</v>
          </cell>
          <cell r="AD517">
            <v>0</v>
          </cell>
          <cell r="AE517" t="str">
            <v>A</v>
          </cell>
          <cell r="AF517">
            <v>0</v>
          </cell>
        </row>
        <row r="518">
          <cell r="B518">
            <v>515</v>
          </cell>
          <cell r="C518">
            <v>2200015960</v>
          </cell>
          <cell r="D518" t="str">
            <v>TIWIRAM WAJARAI JOSE PAUL</v>
          </cell>
          <cell r="E518">
            <v>40089</v>
          </cell>
          <cell r="F518">
            <v>0</v>
          </cell>
          <cell r="G518" t="str">
            <v>Obrero Comunidad</v>
          </cell>
          <cell r="H518">
            <v>0</v>
          </cell>
          <cell r="I518">
            <v>0</v>
          </cell>
          <cell r="J518">
            <v>0</v>
          </cell>
          <cell r="K518">
            <v>218.01</v>
          </cell>
          <cell r="L518">
            <v>0.2</v>
          </cell>
          <cell r="M518">
            <v>43.602000000000004</v>
          </cell>
          <cell r="N518">
            <v>8</v>
          </cell>
          <cell r="O518">
            <v>22</v>
          </cell>
          <cell r="P518">
            <v>4</v>
          </cell>
          <cell r="Q518">
            <v>0</v>
          </cell>
          <cell r="R518" t="str">
            <v/>
          </cell>
          <cell r="S518">
            <v>0</v>
          </cell>
          <cell r="T518" t="str">
            <v xml:space="preserve"> </v>
          </cell>
          <cell r="U518" t="str">
            <v xml:space="preserve"> </v>
          </cell>
          <cell r="V518" t="str">
            <v xml:space="preserve"> 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428</v>
          </cell>
          <cell r="AD518">
            <v>0</v>
          </cell>
          <cell r="AE518" t="str">
            <v>A</v>
          </cell>
          <cell r="AF518">
            <v>0</v>
          </cell>
        </row>
        <row r="519">
          <cell r="B519">
            <v>516</v>
          </cell>
          <cell r="C519">
            <v>1900374180</v>
          </cell>
          <cell r="D519" t="str">
            <v>UTITIAJ WAMPASH JEMPE PATRICIO</v>
          </cell>
          <cell r="E519">
            <v>40089</v>
          </cell>
          <cell r="F519">
            <v>0</v>
          </cell>
          <cell r="G519" t="str">
            <v>Obrero Comunidad</v>
          </cell>
          <cell r="H519">
            <v>0</v>
          </cell>
          <cell r="I519">
            <v>0</v>
          </cell>
          <cell r="J519">
            <v>0</v>
          </cell>
          <cell r="K519">
            <v>218.01</v>
          </cell>
          <cell r="L519">
            <v>0.2</v>
          </cell>
          <cell r="M519">
            <v>43.602000000000004</v>
          </cell>
          <cell r="N519">
            <v>8</v>
          </cell>
          <cell r="O519">
            <v>22</v>
          </cell>
          <cell r="P519">
            <v>4</v>
          </cell>
          <cell r="Q519">
            <v>0</v>
          </cell>
          <cell r="R519" t="str">
            <v/>
          </cell>
          <cell r="S519">
            <v>0</v>
          </cell>
          <cell r="T519" t="str">
            <v xml:space="preserve"> </v>
          </cell>
          <cell r="U519" t="str">
            <v xml:space="preserve"> </v>
          </cell>
          <cell r="V519" t="str">
            <v xml:space="preserve"> 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428</v>
          </cell>
          <cell r="AD519">
            <v>0</v>
          </cell>
          <cell r="AE519" t="str">
            <v>A</v>
          </cell>
          <cell r="AF519">
            <v>0</v>
          </cell>
        </row>
        <row r="520">
          <cell r="B520">
            <v>517</v>
          </cell>
          <cell r="C520">
            <v>801541632</v>
          </cell>
          <cell r="D520" t="str">
            <v>VALENCIA LEONES NESTOR MIGUEL</v>
          </cell>
          <cell r="E520">
            <v>40092</v>
          </cell>
          <cell r="F520">
            <v>0</v>
          </cell>
          <cell r="G520" t="str">
            <v>Obrero Comunidad</v>
          </cell>
          <cell r="H520">
            <v>0</v>
          </cell>
          <cell r="I520">
            <v>0</v>
          </cell>
          <cell r="J520">
            <v>0</v>
          </cell>
          <cell r="K520">
            <v>218.01</v>
          </cell>
          <cell r="L520">
            <v>0.2</v>
          </cell>
          <cell r="M520">
            <v>43.602000000000004</v>
          </cell>
          <cell r="N520">
            <v>8</v>
          </cell>
          <cell r="O520">
            <v>22</v>
          </cell>
          <cell r="P520">
            <v>4</v>
          </cell>
          <cell r="Q520">
            <v>0</v>
          </cell>
          <cell r="R520" t="str">
            <v/>
          </cell>
          <cell r="S520">
            <v>0</v>
          </cell>
          <cell r="T520" t="str">
            <v xml:space="preserve"> </v>
          </cell>
          <cell r="U520" t="str">
            <v xml:space="preserve"> </v>
          </cell>
          <cell r="V520" t="str">
            <v xml:space="preserve"> 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428</v>
          </cell>
          <cell r="AD520">
            <v>0</v>
          </cell>
          <cell r="AE520" t="str">
            <v>A</v>
          </cell>
          <cell r="AF520">
            <v>0</v>
          </cell>
        </row>
        <row r="521">
          <cell r="B521">
            <v>518</v>
          </cell>
          <cell r="C521">
            <v>2100251632</v>
          </cell>
          <cell r="D521" t="str">
            <v>VILLAGOMEZ CHUMAP JUAN DOMINGO</v>
          </cell>
          <cell r="E521">
            <v>40091</v>
          </cell>
          <cell r="F521">
            <v>0</v>
          </cell>
          <cell r="G521" t="str">
            <v>Obrero Comunidad</v>
          </cell>
          <cell r="H521">
            <v>0</v>
          </cell>
          <cell r="I521">
            <v>0</v>
          </cell>
          <cell r="J521">
            <v>0</v>
          </cell>
          <cell r="K521">
            <v>218.01</v>
          </cell>
          <cell r="L521">
            <v>0.2</v>
          </cell>
          <cell r="M521">
            <v>43.602000000000004</v>
          </cell>
          <cell r="N521">
            <v>8</v>
          </cell>
          <cell r="O521">
            <v>22</v>
          </cell>
          <cell r="P521">
            <v>4</v>
          </cell>
          <cell r="Q521">
            <v>0</v>
          </cell>
          <cell r="R521" t="str">
            <v/>
          </cell>
          <cell r="S521">
            <v>0</v>
          </cell>
          <cell r="T521" t="str">
            <v xml:space="preserve"> </v>
          </cell>
          <cell r="U521" t="str">
            <v xml:space="preserve"> </v>
          </cell>
          <cell r="V521" t="str">
            <v xml:space="preserve"> 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428</v>
          </cell>
          <cell r="AD521">
            <v>0</v>
          </cell>
          <cell r="AE521" t="str">
            <v>A</v>
          </cell>
          <cell r="AF521">
            <v>0</v>
          </cell>
        </row>
        <row r="522">
          <cell r="B522">
            <v>519</v>
          </cell>
          <cell r="C522">
            <v>1900269265</v>
          </cell>
          <cell r="D522" t="str">
            <v>WAMPASH NARANKAS ESTEBAN ALBINO</v>
          </cell>
          <cell r="E522">
            <v>40088</v>
          </cell>
          <cell r="F522">
            <v>0</v>
          </cell>
          <cell r="G522" t="str">
            <v>Obrero Comunidad</v>
          </cell>
          <cell r="H522">
            <v>0</v>
          </cell>
          <cell r="I522">
            <v>0</v>
          </cell>
          <cell r="J522">
            <v>0</v>
          </cell>
          <cell r="K522">
            <v>218.01</v>
          </cell>
          <cell r="L522">
            <v>0.2</v>
          </cell>
          <cell r="M522">
            <v>43.602000000000004</v>
          </cell>
          <cell r="N522">
            <v>8</v>
          </cell>
          <cell r="O522">
            <v>22</v>
          </cell>
          <cell r="P522">
            <v>4</v>
          </cell>
          <cell r="Q522">
            <v>0</v>
          </cell>
          <cell r="R522" t="str">
            <v/>
          </cell>
          <cell r="S522">
            <v>0</v>
          </cell>
          <cell r="T522" t="str">
            <v xml:space="preserve"> </v>
          </cell>
          <cell r="U522" t="str">
            <v xml:space="preserve"> </v>
          </cell>
          <cell r="V522" t="str">
            <v xml:space="preserve"> 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428</v>
          </cell>
          <cell r="AD522">
            <v>0</v>
          </cell>
          <cell r="AE522" t="str">
            <v>A</v>
          </cell>
          <cell r="AF522">
            <v>0</v>
          </cell>
        </row>
        <row r="523">
          <cell r="B523">
            <v>520</v>
          </cell>
          <cell r="C523">
            <v>1311174260</v>
          </cell>
          <cell r="D523" t="str">
            <v>ZAMBRANO CHAVEZ JAIRON MIGUEL</v>
          </cell>
          <cell r="E523">
            <v>40106</v>
          </cell>
          <cell r="F523">
            <v>0</v>
          </cell>
          <cell r="G523" t="str">
            <v>Obrero Comunidad</v>
          </cell>
          <cell r="H523">
            <v>0</v>
          </cell>
          <cell r="I523">
            <v>0</v>
          </cell>
          <cell r="J523">
            <v>0</v>
          </cell>
          <cell r="K523">
            <v>218.01</v>
          </cell>
          <cell r="L523">
            <v>0.2</v>
          </cell>
          <cell r="M523">
            <v>43.602000000000004</v>
          </cell>
          <cell r="N523">
            <v>8</v>
          </cell>
          <cell r="O523">
            <v>22</v>
          </cell>
          <cell r="P523">
            <v>4</v>
          </cell>
          <cell r="Q523">
            <v>0</v>
          </cell>
          <cell r="R523" t="str">
            <v/>
          </cell>
          <cell r="S523">
            <v>0</v>
          </cell>
          <cell r="T523" t="str">
            <v xml:space="preserve"> </v>
          </cell>
          <cell r="U523" t="str">
            <v xml:space="preserve"> </v>
          </cell>
          <cell r="V523" t="str">
            <v xml:space="preserve"> 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428</v>
          </cell>
          <cell r="AD523">
            <v>0</v>
          </cell>
          <cell r="AE523" t="str">
            <v>A</v>
          </cell>
          <cell r="AF523">
            <v>0</v>
          </cell>
        </row>
        <row r="524">
          <cell r="B524">
            <v>521</v>
          </cell>
          <cell r="C524">
            <v>401113360</v>
          </cell>
          <cell r="D524" t="str">
            <v>CAJECA PUJUPATA DIGNA DOMINGA</v>
          </cell>
          <cell r="E524">
            <v>40087</v>
          </cell>
          <cell r="F524">
            <v>0</v>
          </cell>
          <cell r="G524" t="str">
            <v>Paletera Comunidad</v>
          </cell>
          <cell r="H524">
            <v>0</v>
          </cell>
          <cell r="I524">
            <v>0</v>
          </cell>
          <cell r="J524">
            <v>0</v>
          </cell>
          <cell r="K524">
            <v>218.01</v>
          </cell>
          <cell r="L524">
            <v>0.2</v>
          </cell>
          <cell r="M524">
            <v>43.602000000000004</v>
          </cell>
          <cell r="N524">
            <v>8</v>
          </cell>
          <cell r="O524">
            <v>22</v>
          </cell>
          <cell r="P524">
            <v>4</v>
          </cell>
          <cell r="Q524">
            <v>0</v>
          </cell>
          <cell r="R524" t="str">
            <v/>
          </cell>
          <cell r="S524">
            <v>0</v>
          </cell>
          <cell r="T524" t="str">
            <v xml:space="preserve"> </v>
          </cell>
          <cell r="U524" t="str">
            <v xml:space="preserve"> </v>
          </cell>
          <cell r="V524" t="str">
            <v xml:space="preserve"> 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428</v>
          </cell>
          <cell r="AD524">
            <v>0</v>
          </cell>
          <cell r="AE524" t="str">
            <v>A</v>
          </cell>
          <cell r="AF524">
            <v>0</v>
          </cell>
        </row>
        <row r="525">
          <cell r="B525">
            <v>522</v>
          </cell>
          <cell r="C525">
            <v>2200050330</v>
          </cell>
          <cell r="D525" t="str">
            <v>GREFA TIVIRMA DEYSI EDITH</v>
          </cell>
          <cell r="E525">
            <v>40114</v>
          </cell>
          <cell r="F525">
            <v>0</v>
          </cell>
          <cell r="G525" t="str">
            <v>Paletera Comunidad</v>
          </cell>
          <cell r="H525">
            <v>0</v>
          </cell>
          <cell r="I525">
            <v>0</v>
          </cell>
          <cell r="J525">
            <v>0</v>
          </cell>
          <cell r="K525">
            <v>218.01</v>
          </cell>
          <cell r="L525">
            <v>0.2</v>
          </cell>
          <cell r="M525">
            <v>43.602000000000004</v>
          </cell>
          <cell r="N525">
            <v>8</v>
          </cell>
          <cell r="O525">
            <v>22</v>
          </cell>
          <cell r="P525">
            <v>4</v>
          </cell>
          <cell r="Q525">
            <v>0</v>
          </cell>
          <cell r="R525" t="str">
            <v/>
          </cell>
          <cell r="S525">
            <v>0</v>
          </cell>
          <cell r="T525" t="str">
            <v xml:space="preserve"> </v>
          </cell>
          <cell r="U525" t="str">
            <v xml:space="preserve"> </v>
          </cell>
          <cell r="V525" t="str">
            <v xml:space="preserve"> 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428</v>
          </cell>
          <cell r="AD525">
            <v>0</v>
          </cell>
          <cell r="AE525" t="str">
            <v>A</v>
          </cell>
          <cell r="AF525">
            <v>0</v>
          </cell>
        </row>
        <row r="526">
          <cell r="B526">
            <v>523</v>
          </cell>
          <cell r="C526">
            <v>2200049712</v>
          </cell>
          <cell r="D526" t="str">
            <v>GREFA TIVIRNA BETTY ROSANA</v>
          </cell>
          <cell r="E526">
            <v>40098</v>
          </cell>
          <cell r="F526">
            <v>0</v>
          </cell>
          <cell r="G526" t="str">
            <v>Paletera Comunidad</v>
          </cell>
          <cell r="H526">
            <v>0</v>
          </cell>
          <cell r="I526">
            <v>0</v>
          </cell>
          <cell r="J526">
            <v>0</v>
          </cell>
          <cell r="K526">
            <v>218.01</v>
          </cell>
          <cell r="L526">
            <v>0.2</v>
          </cell>
          <cell r="M526">
            <v>43.602000000000004</v>
          </cell>
          <cell r="N526">
            <v>8</v>
          </cell>
          <cell r="O526">
            <v>22</v>
          </cell>
          <cell r="P526">
            <v>4</v>
          </cell>
          <cell r="Q526">
            <v>0</v>
          </cell>
          <cell r="R526" t="str">
            <v/>
          </cell>
          <cell r="S526">
            <v>0</v>
          </cell>
          <cell r="T526" t="str">
            <v xml:space="preserve"> </v>
          </cell>
          <cell r="U526" t="str">
            <v xml:space="preserve"> </v>
          </cell>
          <cell r="V526" t="str">
            <v xml:space="preserve"> 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428</v>
          </cell>
          <cell r="AD526">
            <v>0</v>
          </cell>
          <cell r="AE526" t="str">
            <v>A</v>
          </cell>
          <cell r="AF526">
            <v>0</v>
          </cell>
        </row>
        <row r="527">
          <cell r="B527">
            <v>524</v>
          </cell>
          <cell r="C527">
            <v>1710880178</v>
          </cell>
          <cell r="D527" t="str">
            <v>RIOS VEGA NORMA MACRINA</v>
          </cell>
          <cell r="E527">
            <v>40098</v>
          </cell>
          <cell r="F527">
            <v>0</v>
          </cell>
          <cell r="G527" t="str">
            <v>Paletera Comunidad</v>
          </cell>
          <cell r="H527">
            <v>0</v>
          </cell>
          <cell r="I527">
            <v>0</v>
          </cell>
          <cell r="J527">
            <v>0</v>
          </cell>
          <cell r="K527">
            <v>218.01</v>
          </cell>
          <cell r="L527">
            <v>0.2</v>
          </cell>
          <cell r="M527">
            <v>43.602000000000004</v>
          </cell>
          <cell r="N527">
            <v>8</v>
          </cell>
          <cell r="O527">
            <v>22</v>
          </cell>
          <cell r="P527">
            <v>4</v>
          </cell>
          <cell r="Q527">
            <v>0</v>
          </cell>
          <cell r="R527" t="str">
            <v/>
          </cell>
          <cell r="S527">
            <v>0</v>
          </cell>
          <cell r="T527" t="str">
            <v xml:space="preserve"> </v>
          </cell>
          <cell r="U527" t="str">
            <v xml:space="preserve"> </v>
          </cell>
          <cell r="V527" t="str">
            <v xml:space="preserve"> 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428</v>
          </cell>
          <cell r="AD527">
            <v>0</v>
          </cell>
          <cell r="AE527" t="str">
            <v>A</v>
          </cell>
          <cell r="AF527">
            <v>0</v>
          </cell>
        </row>
        <row r="528">
          <cell r="B528">
            <v>525</v>
          </cell>
          <cell r="C528">
            <v>2200008502</v>
          </cell>
          <cell r="D528" t="str">
            <v>SAANT TUKUP BRIGIDA CECILIA</v>
          </cell>
          <cell r="E528">
            <v>40088</v>
          </cell>
          <cell r="F528">
            <v>0</v>
          </cell>
          <cell r="G528" t="str">
            <v>Paletera Comunidad</v>
          </cell>
          <cell r="H528">
            <v>0</v>
          </cell>
          <cell r="I528">
            <v>0</v>
          </cell>
          <cell r="J528">
            <v>0</v>
          </cell>
          <cell r="K528">
            <v>218.01</v>
          </cell>
          <cell r="L528">
            <v>0.2</v>
          </cell>
          <cell r="M528">
            <v>43.602000000000004</v>
          </cell>
          <cell r="N528">
            <v>8</v>
          </cell>
          <cell r="O528">
            <v>22</v>
          </cell>
          <cell r="P528">
            <v>4</v>
          </cell>
          <cell r="Q528">
            <v>0</v>
          </cell>
          <cell r="R528" t="str">
            <v/>
          </cell>
          <cell r="S528">
            <v>0</v>
          </cell>
          <cell r="T528" t="str">
            <v xml:space="preserve"> </v>
          </cell>
          <cell r="U528" t="str">
            <v xml:space="preserve"> </v>
          </cell>
          <cell r="V528" t="str">
            <v xml:space="preserve"> 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428</v>
          </cell>
          <cell r="AD528">
            <v>0</v>
          </cell>
          <cell r="AE528" t="str">
            <v>A</v>
          </cell>
          <cell r="AF528">
            <v>0</v>
          </cell>
        </row>
        <row r="529">
          <cell r="B529">
            <v>526</v>
          </cell>
          <cell r="C529">
            <v>1500437718</v>
          </cell>
          <cell r="D529" t="str">
            <v>TIMIAZA SAMANIEGO MARIA AMADA</v>
          </cell>
          <cell r="E529">
            <v>40089</v>
          </cell>
          <cell r="F529">
            <v>0</v>
          </cell>
          <cell r="G529" t="str">
            <v>Paletera Comunidad</v>
          </cell>
          <cell r="H529">
            <v>0</v>
          </cell>
          <cell r="I529">
            <v>0</v>
          </cell>
          <cell r="J529">
            <v>0</v>
          </cell>
          <cell r="K529">
            <v>218.01</v>
          </cell>
          <cell r="L529">
            <v>0.2</v>
          </cell>
          <cell r="M529">
            <v>43.602000000000004</v>
          </cell>
          <cell r="N529">
            <v>8</v>
          </cell>
          <cell r="O529">
            <v>22</v>
          </cell>
          <cell r="P529">
            <v>4</v>
          </cell>
          <cell r="Q529">
            <v>0</v>
          </cell>
          <cell r="R529" t="str">
            <v/>
          </cell>
          <cell r="S529">
            <v>0</v>
          </cell>
          <cell r="T529" t="str">
            <v xml:space="preserve"> </v>
          </cell>
          <cell r="U529" t="str">
            <v xml:space="preserve"> </v>
          </cell>
          <cell r="V529" t="str">
            <v xml:space="preserve"> 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428</v>
          </cell>
          <cell r="AD529">
            <v>0</v>
          </cell>
          <cell r="AE529" t="str">
            <v>A</v>
          </cell>
          <cell r="AF529">
            <v>0</v>
          </cell>
        </row>
        <row r="530">
          <cell r="B530">
            <v>527</v>
          </cell>
          <cell r="C530">
            <v>400513305</v>
          </cell>
          <cell r="D530" t="str">
            <v>ROSERO ESTRELLA MILTON RAMIRO</v>
          </cell>
          <cell r="E530">
            <v>40109</v>
          </cell>
          <cell r="F530">
            <v>0</v>
          </cell>
          <cell r="G530" t="str">
            <v>Supervisor HES</v>
          </cell>
          <cell r="H530">
            <v>0</v>
          </cell>
          <cell r="I530">
            <v>0</v>
          </cell>
          <cell r="J530">
            <v>0</v>
          </cell>
          <cell r="K530">
            <v>1083.33</v>
          </cell>
          <cell r="L530">
            <v>0.2</v>
          </cell>
          <cell r="M530">
            <v>216.666</v>
          </cell>
          <cell r="N530">
            <v>24</v>
          </cell>
          <cell r="O530">
            <v>22</v>
          </cell>
          <cell r="P530">
            <v>0</v>
          </cell>
          <cell r="Q530" t="str">
            <v>BANCO DEL PICHINCHA</v>
          </cell>
          <cell r="R530">
            <v>10</v>
          </cell>
          <cell r="S530" t="str">
            <v>AHO</v>
          </cell>
          <cell r="T530">
            <v>4084762100</v>
          </cell>
          <cell r="U530" t="str">
            <v>ROSERO ESTRELLA MILTON RAMIRO</v>
          </cell>
          <cell r="V530">
            <v>400513305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428</v>
          </cell>
          <cell r="AD530">
            <v>0</v>
          </cell>
          <cell r="AE530" t="str">
            <v>A</v>
          </cell>
          <cell r="AF530">
            <v>0</v>
          </cell>
        </row>
        <row r="531">
          <cell r="B531">
            <v>528</v>
          </cell>
          <cell r="C531">
            <v>1716539521</v>
          </cell>
          <cell r="D531" t="str">
            <v>ORTEGA VIVAS ROLANDO XAVIER</v>
          </cell>
          <cell r="E531">
            <v>40107</v>
          </cell>
          <cell r="F531">
            <v>0</v>
          </cell>
          <cell r="G531" t="str">
            <v>Supervisor QA/QC</v>
          </cell>
          <cell r="H531">
            <v>0</v>
          </cell>
          <cell r="I531">
            <v>0</v>
          </cell>
          <cell r="J531">
            <v>0</v>
          </cell>
          <cell r="K531">
            <v>1083.33</v>
          </cell>
          <cell r="L531">
            <v>0.2</v>
          </cell>
          <cell r="M531">
            <v>216.666</v>
          </cell>
          <cell r="N531">
            <v>24</v>
          </cell>
          <cell r="O531">
            <v>22</v>
          </cell>
          <cell r="P531">
            <v>0</v>
          </cell>
          <cell r="Q531" t="str">
            <v>BANCO INTERNACIONAL</v>
          </cell>
          <cell r="R531">
            <v>32</v>
          </cell>
          <cell r="S531" t="str">
            <v>AHO</v>
          </cell>
          <cell r="T531">
            <v>6500832701</v>
          </cell>
          <cell r="U531" t="str">
            <v>ORTEGA VIVAS ROLANDO XAVIER</v>
          </cell>
          <cell r="V531">
            <v>1716539521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428</v>
          </cell>
          <cell r="AD531">
            <v>0</v>
          </cell>
          <cell r="AE531" t="str">
            <v>A</v>
          </cell>
          <cell r="AF531">
            <v>0</v>
          </cell>
        </row>
        <row r="532">
          <cell r="B532">
            <v>529</v>
          </cell>
          <cell r="C532">
            <v>1803812195</v>
          </cell>
          <cell r="D532" t="str">
            <v>RAMIREZ VELVA LUIS FERNANDO</v>
          </cell>
          <cell r="E532">
            <v>40105</v>
          </cell>
          <cell r="F532">
            <v>0</v>
          </cell>
          <cell r="G532" t="str">
            <v>Ay. Bodega</v>
          </cell>
          <cell r="H532">
            <v>0</v>
          </cell>
          <cell r="I532">
            <v>0</v>
          </cell>
          <cell r="J532">
            <v>0</v>
          </cell>
          <cell r="K532">
            <v>266.67</v>
          </cell>
          <cell r="L532">
            <v>0.2</v>
          </cell>
          <cell r="M532">
            <v>53.334000000000003</v>
          </cell>
          <cell r="N532">
            <v>8</v>
          </cell>
          <cell r="O532">
            <v>22</v>
          </cell>
          <cell r="P532">
            <v>0</v>
          </cell>
          <cell r="Q532" t="str">
            <v>BANCO INTERNACIONAL</v>
          </cell>
          <cell r="R532">
            <v>32</v>
          </cell>
          <cell r="S532" t="str">
            <v>AHO</v>
          </cell>
          <cell r="T532">
            <v>420712286</v>
          </cell>
          <cell r="U532" t="str">
            <v>RAMIREZ VELVA LUIS FERNANDO</v>
          </cell>
          <cell r="V532">
            <v>1803812195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428</v>
          </cell>
          <cell r="AD532">
            <v>0</v>
          </cell>
          <cell r="AE532" t="str">
            <v>A</v>
          </cell>
          <cell r="AF532">
            <v>0</v>
          </cell>
        </row>
        <row r="533">
          <cell r="B533">
            <v>530</v>
          </cell>
          <cell r="C533">
            <v>1714511746</v>
          </cell>
          <cell r="D533" t="str">
            <v>BENAVIDES ZABALA JONATHAN FABIAN</v>
          </cell>
          <cell r="E533">
            <v>40094</v>
          </cell>
          <cell r="F533">
            <v>0</v>
          </cell>
          <cell r="G533" t="str">
            <v>Control de Bodegas</v>
          </cell>
          <cell r="H533">
            <v>0</v>
          </cell>
          <cell r="I533">
            <v>0</v>
          </cell>
          <cell r="J533">
            <v>0</v>
          </cell>
          <cell r="K533">
            <v>500</v>
          </cell>
          <cell r="L533">
            <v>0</v>
          </cell>
          <cell r="M533">
            <v>0</v>
          </cell>
          <cell r="N533">
            <v>8</v>
          </cell>
          <cell r="O533">
            <v>30</v>
          </cell>
          <cell r="P533">
            <v>0</v>
          </cell>
          <cell r="Q533" t="str">
            <v>BANCO DEL PICHINCHA</v>
          </cell>
          <cell r="R533">
            <v>10</v>
          </cell>
          <cell r="S533" t="str">
            <v>VIR</v>
          </cell>
          <cell r="T533">
            <v>1714511746</v>
          </cell>
          <cell r="U533" t="str">
            <v>BENAVIDES ZABALA JONATHAN FABIAN</v>
          </cell>
          <cell r="V533">
            <v>1714511746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428</v>
          </cell>
          <cell r="AD533">
            <v>0</v>
          </cell>
          <cell r="AE533" t="str">
            <v>A</v>
          </cell>
          <cell r="AF533">
            <v>0</v>
          </cell>
        </row>
        <row r="534">
          <cell r="B534">
            <v>531</v>
          </cell>
          <cell r="C534">
            <v>502663388</v>
          </cell>
          <cell r="D534" t="str">
            <v>PUMASUNTA CHICAIZA DIEGO FABIAN</v>
          </cell>
          <cell r="E534">
            <v>40097</v>
          </cell>
          <cell r="F534">
            <v>0</v>
          </cell>
          <cell r="G534" t="str">
            <v>Supervisor QA/QC</v>
          </cell>
          <cell r="H534">
            <v>0</v>
          </cell>
          <cell r="I534">
            <v>0</v>
          </cell>
          <cell r="J534">
            <v>0</v>
          </cell>
          <cell r="K534">
            <v>1145</v>
          </cell>
          <cell r="L534">
            <v>0.2</v>
          </cell>
          <cell r="M534">
            <v>229</v>
          </cell>
          <cell r="N534">
            <v>24</v>
          </cell>
          <cell r="O534">
            <v>22</v>
          </cell>
          <cell r="P534">
            <v>0</v>
          </cell>
          <cell r="Q534" t="str">
            <v>BANCO DEL PICHINCHA</v>
          </cell>
          <cell r="R534">
            <v>10</v>
          </cell>
          <cell r="S534" t="str">
            <v>AHO</v>
          </cell>
          <cell r="T534">
            <v>4338857200</v>
          </cell>
          <cell r="U534" t="str">
            <v>PUMASUNTA CHICAIZA DIEGO FABIAN</v>
          </cell>
          <cell r="V534">
            <v>502663388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428</v>
          </cell>
          <cell r="AD534">
            <v>0</v>
          </cell>
          <cell r="AE534" t="str">
            <v>A</v>
          </cell>
          <cell r="AF534">
            <v>0</v>
          </cell>
        </row>
        <row r="535">
          <cell r="B535">
            <v>532</v>
          </cell>
          <cell r="C535">
            <v>501984884</v>
          </cell>
          <cell r="D535" t="str">
            <v>AGUILERA SANCHEZ EDWIN EUGENIO</v>
          </cell>
          <cell r="E535">
            <v>40098</v>
          </cell>
          <cell r="F535">
            <v>0</v>
          </cell>
          <cell r="G535" t="str">
            <v>Bodeguero</v>
          </cell>
          <cell r="H535">
            <v>0</v>
          </cell>
          <cell r="I535">
            <v>0</v>
          </cell>
          <cell r="J535">
            <v>0</v>
          </cell>
          <cell r="K535">
            <v>716.67</v>
          </cell>
          <cell r="L535">
            <v>0.2</v>
          </cell>
          <cell r="M535">
            <v>143.334</v>
          </cell>
          <cell r="N535">
            <v>24</v>
          </cell>
          <cell r="O535">
            <v>22</v>
          </cell>
          <cell r="P535">
            <v>0</v>
          </cell>
          <cell r="Q535" t="str">
            <v>BANCO DEL PICHINCHA</v>
          </cell>
          <cell r="R535">
            <v>10</v>
          </cell>
          <cell r="S535" t="str">
            <v>VIR</v>
          </cell>
          <cell r="T535">
            <v>501984884</v>
          </cell>
          <cell r="U535" t="str">
            <v>AGUILERA SANCHEZ EDWIN EUGENIO</v>
          </cell>
          <cell r="V535">
            <v>501984884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428</v>
          </cell>
          <cell r="AD535">
            <v>0</v>
          </cell>
          <cell r="AE535" t="str">
            <v>A</v>
          </cell>
          <cell r="AF535">
            <v>0</v>
          </cell>
        </row>
        <row r="536">
          <cell r="B536">
            <v>533</v>
          </cell>
          <cell r="C536">
            <v>1500634231</v>
          </cell>
          <cell r="D536" t="str">
            <v>APOLO ARMIJOS JORGE ENRIQUE</v>
          </cell>
          <cell r="E536">
            <v>40092</v>
          </cell>
          <cell r="F536">
            <v>0</v>
          </cell>
          <cell r="G536" t="str">
            <v>Chofer Comunidad</v>
          </cell>
          <cell r="H536">
            <v>0</v>
          </cell>
          <cell r="I536">
            <v>0</v>
          </cell>
          <cell r="J536">
            <v>0</v>
          </cell>
          <cell r="K536">
            <v>292.63</v>
          </cell>
          <cell r="L536">
            <v>0.2</v>
          </cell>
          <cell r="M536">
            <v>58.526000000000003</v>
          </cell>
          <cell r="N536">
            <v>8</v>
          </cell>
          <cell r="O536">
            <v>22</v>
          </cell>
          <cell r="P536">
            <v>4</v>
          </cell>
          <cell r="Q536">
            <v>0</v>
          </cell>
          <cell r="R536" t="str">
            <v/>
          </cell>
          <cell r="S536">
            <v>0</v>
          </cell>
          <cell r="T536" t="str">
            <v xml:space="preserve"> </v>
          </cell>
          <cell r="U536" t="str">
            <v xml:space="preserve"> </v>
          </cell>
          <cell r="V536" t="str">
            <v xml:space="preserve"> 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428</v>
          </cell>
          <cell r="AD536">
            <v>0</v>
          </cell>
          <cell r="AE536" t="str">
            <v>A</v>
          </cell>
          <cell r="AF536">
            <v>0</v>
          </cell>
        </row>
        <row r="537">
          <cell r="B537">
            <v>534</v>
          </cell>
          <cell r="C537">
            <v>1102609276</v>
          </cell>
          <cell r="D537" t="str">
            <v>ENCARNACION HERRERA FRANCISCO HERNAN</v>
          </cell>
          <cell r="E537">
            <v>40114</v>
          </cell>
          <cell r="F537">
            <v>0</v>
          </cell>
          <cell r="G537" t="str">
            <v>Obrero Comunidad</v>
          </cell>
          <cell r="H537">
            <v>0</v>
          </cell>
          <cell r="I537">
            <v>0</v>
          </cell>
          <cell r="J537">
            <v>0</v>
          </cell>
          <cell r="K537">
            <v>218.01</v>
          </cell>
          <cell r="L537">
            <v>0.2</v>
          </cell>
          <cell r="M537">
            <v>43.602000000000004</v>
          </cell>
          <cell r="N537">
            <v>8</v>
          </cell>
          <cell r="O537">
            <v>22</v>
          </cell>
          <cell r="P537">
            <v>4</v>
          </cell>
          <cell r="Q537">
            <v>0</v>
          </cell>
          <cell r="R537" t="str">
            <v/>
          </cell>
          <cell r="S537">
            <v>0</v>
          </cell>
          <cell r="T537" t="str">
            <v xml:space="preserve"> </v>
          </cell>
          <cell r="U537" t="str">
            <v xml:space="preserve"> </v>
          </cell>
          <cell r="V537" t="str">
            <v xml:space="preserve"> 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428</v>
          </cell>
          <cell r="AD537">
            <v>0</v>
          </cell>
          <cell r="AE537" t="str">
            <v>A</v>
          </cell>
          <cell r="AF537">
            <v>0</v>
          </cell>
        </row>
        <row r="538">
          <cell r="B538">
            <v>535</v>
          </cell>
          <cell r="C538">
            <v>1709881682</v>
          </cell>
          <cell r="D538" t="str">
            <v>MORALES VALENCIA DELCITO JOUVEIN</v>
          </cell>
          <cell r="E538">
            <v>40114</v>
          </cell>
          <cell r="F538">
            <v>0</v>
          </cell>
          <cell r="G538" t="str">
            <v>Obrero Comunidad</v>
          </cell>
          <cell r="H538">
            <v>0</v>
          </cell>
          <cell r="I538">
            <v>0</v>
          </cell>
          <cell r="J538">
            <v>0</v>
          </cell>
          <cell r="K538">
            <v>218.01</v>
          </cell>
          <cell r="L538">
            <v>0.2</v>
          </cell>
          <cell r="M538">
            <v>43.602000000000004</v>
          </cell>
          <cell r="N538">
            <v>8</v>
          </cell>
          <cell r="O538">
            <v>22</v>
          </cell>
          <cell r="P538">
            <v>4</v>
          </cell>
          <cell r="Q538">
            <v>0</v>
          </cell>
          <cell r="R538" t="str">
            <v/>
          </cell>
          <cell r="S538">
            <v>0</v>
          </cell>
          <cell r="T538" t="str">
            <v xml:space="preserve"> </v>
          </cell>
          <cell r="U538" t="str">
            <v xml:space="preserve"> </v>
          </cell>
          <cell r="V538" t="str">
            <v xml:space="preserve"> 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428</v>
          </cell>
          <cell r="AD538">
            <v>0</v>
          </cell>
          <cell r="AE538" t="str">
            <v>A</v>
          </cell>
          <cell r="AF538">
            <v>0</v>
          </cell>
        </row>
        <row r="539">
          <cell r="B539">
            <v>536</v>
          </cell>
          <cell r="C539">
            <v>1720708930</v>
          </cell>
          <cell r="D539" t="str">
            <v>RAMIREZ FAJARDO ROBER EDILBER</v>
          </cell>
          <cell r="E539">
            <v>40139</v>
          </cell>
          <cell r="F539">
            <v>0</v>
          </cell>
          <cell r="G539" t="str">
            <v>Obrero Comunidad</v>
          </cell>
          <cell r="H539">
            <v>0</v>
          </cell>
          <cell r="I539">
            <v>0</v>
          </cell>
          <cell r="J539">
            <v>0</v>
          </cell>
          <cell r="K539">
            <v>218.01</v>
          </cell>
          <cell r="L539">
            <v>0.2</v>
          </cell>
          <cell r="M539">
            <v>43.602000000000004</v>
          </cell>
          <cell r="N539">
            <v>8</v>
          </cell>
          <cell r="O539">
            <v>22</v>
          </cell>
          <cell r="P539">
            <v>4</v>
          </cell>
          <cell r="Q539" t="str">
            <v>BANCO DEL PICHINCHA</v>
          </cell>
          <cell r="R539">
            <v>10</v>
          </cell>
          <cell r="S539" t="str">
            <v>VIR</v>
          </cell>
          <cell r="T539">
            <v>1720708930</v>
          </cell>
          <cell r="U539" t="str">
            <v>RAMIREZ FAJARDO ROBER EDILBER</v>
          </cell>
          <cell r="V539">
            <v>1720708930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428</v>
          </cell>
          <cell r="AD539">
            <v>0</v>
          </cell>
          <cell r="AE539" t="str">
            <v>A</v>
          </cell>
          <cell r="AF539">
            <v>0</v>
          </cell>
        </row>
        <row r="540">
          <cell r="B540">
            <v>537</v>
          </cell>
          <cell r="C540">
            <v>1712996345</v>
          </cell>
          <cell r="D540" t="str">
            <v>PROAÑO SANCHEZ MARCELA PAULINA</v>
          </cell>
          <cell r="E540">
            <v>40133</v>
          </cell>
          <cell r="F540">
            <v>0</v>
          </cell>
          <cell r="G540" t="str">
            <v>Jefe Administrativa-Financiera</v>
          </cell>
          <cell r="H540">
            <v>0</v>
          </cell>
          <cell r="I540">
            <v>0</v>
          </cell>
          <cell r="J540">
            <v>0</v>
          </cell>
          <cell r="K540">
            <v>2500</v>
          </cell>
          <cell r="L540">
            <v>0</v>
          </cell>
          <cell r="M540">
            <v>0</v>
          </cell>
          <cell r="N540">
            <v>24</v>
          </cell>
          <cell r="O540">
            <v>30</v>
          </cell>
          <cell r="P540">
            <v>0</v>
          </cell>
          <cell r="Q540" t="str">
            <v>BANCO DEL PICHINCHA</v>
          </cell>
          <cell r="R540">
            <v>10</v>
          </cell>
          <cell r="S540" t="str">
            <v>AHO</v>
          </cell>
          <cell r="T540">
            <v>3117524600</v>
          </cell>
          <cell r="U540" t="str">
            <v>PROAÑO SANCHEZ MARCELA PAULINA</v>
          </cell>
          <cell r="V540">
            <v>1712996345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2000</v>
          </cell>
          <cell r="AD540">
            <v>0</v>
          </cell>
          <cell r="AE540" t="str">
            <v>A</v>
          </cell>
          <cell r="AF540">
            <v>0</v>
          </cell>
        </row>
        <row r="541">
          <cell r="B541">
            <v>538</v>
          </cell>
          <cell r="C541">
            <v>1309312971</v>
          </cell>
          <cell r="D541" t="str">
            <v>ALCIVAR ZAMBRANO GEMO EUTEMIO</v>
          </cell>
          <cell r="E541">
            <v>40141</v>
          </cell>
          <cell r="F541">
            <v>0</v>
          </cell>
          <cell r="G541" t="str">
            <v>Obrero Comunidad</v>
          </cell>
          <cell r="H541">
            <v>0</v>
          </cell>
          <cell r="I541">
            <v>0</v>
          </cell>
          <cell r="J541">
            <v>0</v>
          </cell>
          <cell r="K541">
            <v>218.01</v>
          </cell>
          <cell r="L541">
            <v>0.2</v>
          </cell>
          <cell r="M541">
            <v>43.602000000000004</v>
          </cell>
          <cell r="N541">
            <v>8</v>
          </cell>
          <cell r="O541">
            <v>22</v>
          </cell>
          <cell r="P541">
            <v>4</v>
          </cell>
          <cell r="Q541" t="str">
            <v>BANCO DEL PICHINCHA</v>
          </cell>
          <cell r="R541">
            <v>10</v>
          </cell>
          <cell r="S541" t="str">
            <v>VIR</v>
          </cell>
          <cell r="T541">
            <v>1309312971</v>
          </cell>
          <cell r="U541" t="str">
            <v>ALCIVAR ZAMBRANO GEMO EUTEMIO</v>
          </cell>
          <cell r="V541">
            <v>1309312971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428</v>
          </cell>
          <cell r="AD541">
            <v>0</v>
          </cell>
          <cell r="AE541" t="str">
            <v>A</v>
          </cell>
          <cell r="AF541">
            <v>0</v>
          </cell>
        </row>
        <row r="542">
          <cell r="B542">
            <v>539</v>
          </cell>
          <cell r="C542">
            <v>1711826295</v>
          </cell>
          <cell r="D542" t="str">
            <v>ARMIJOS GALVAN WILFRIDO ALBERTO</v>
          </cell>
          <cell r="E542">
            <v>40140</v>
          </cell>
          <cell r="F542">
            <v>0</v>
          </cell>
          <cell r="G542" t="str">
            <v>Guardia comunidad</v>
          </cell>
          <cell r="H542">
            <v>0</v>
          </cell>
          <cell r="I542">
            <v>0</v>
          </cell>
          <cell r="J542">
            <v>0</v>
          </cell>
          <cell r="K542">
            <v>218.01</v>
          </cell>
          <cell r="L542">
            <v>0.2</v>
          </cell>
          <cell r="M542">
            <v>43.602000000000004</v>
          </cell>
          <cell r="N542">
            <v>8</v>
          </cell>
          <cell r="O542">
            <v>22</v>
          </cell>
          <cell r="P542">
            <v>4</v>
          </cell>
          <cell r="Q542" t="str">
            <v>BANCO DEL PICHINCHA</v>
          </cell>
          <cell r="R542">
            <v>10</v>
          </cell>
          <cell r="S542" t="str">
            <v>VIR</v>
          </cell>
          <cell r="T542">
            <v>1711826295</v>
          </cell>
          <cell r="U542" t="str">
            <v>ARMIJOS GALVAN WILFRIDO ALBERTO</v>
          </cell>
          <cell r="V542">
            <v>1711826295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428</v>
          </cell>
          <cell r="AD542">
            <v>0</v>
          </cell>
          <cell r="AE542" t="str">
            <v>A</v>
          </cell>
          <cell r="AF542">
            <v>0</v>
          </cell>
        </row>
        <row r="543">
          <cell r="B543">
            <v>540</v>
          </cell>
          <cell r="C543">
            <v>1500785660</v>
          </cell>
          <cell r="D543" t="str">
            <v>FEIJOO RAMIREZ HERMES MIGUEL</v>
          </cell>
          <cell r="E543">
            <v>40140</v>
          </cell>
          <cell r="F543">
            <v>0</v>
          </cell>
          <cell r="G543" t="str">
            <v>Guardia comunidad</v>
          </cell>
          <cell r="H543">
            <v>0</v>
          </cell>
          <cell r="I543">
            <v>0</v>
          </cell>
          <cell r="J543">
            <v>0</v>
          </cell>
          <cell r="K543">
            <v>218.01</v>
          </cell>
          <cell r="L543">
            <v>0.2</v>
          </cell>
          <cell r="M543">
            <v>43.602000000000004</v>
          </cell>
          <cell r="N543">
            <v>8</v>
          </cell>
          <cell r="O543">
            <v>22</v>
          </cell>
          <cell r="P543">
            <v>4</v>
          </cell>
          <cell r="Q543" t="str">
            <v>BANCO DEL PICHINCHA</v>
          </cell>
          <cell r="R543">
            <v>10</v>
          </cell>
          <cell r="S543" t="str">
            <v>VIR</v>
          </cell>
          <cell r="T543">
            <v>1500785660</v>
          </cell>
          <cell r="U543" t="str">
            <v>FEIJOO RAMIREZ HERMES MIGUEL</v>
          </cell>
          <cell r="V543">
            <v>1500785660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428</v>
          </cell>
          <cell r="AD543">
            <v>0</v>
          </cell>
          <cell r="AE543" t="str">
            <v>A</v>
          </cell>
          <cell r="AF543">
            <v>0</v>
          </cell>
        </row>
        <row r="544">
          <cell r="B544">
            <v>541</v>
          </cell>
          <cell r="C544">
            <v>2200066815</v>
          </cell>
          <cell r="D544" t="str">
            <v>WAMPASH MAZHUMBRA JOSE LUIS</v>
          </cell>
          <cell r="E544">
            <v>40134</v>
          </cell>
          <cell r="F544">
            <v>0</v>
          </cell>
          <cell r="G544" t="str">
            <v>Guardia comunidad</v>
          </cell>
          <cell r="H544">
            <v>0</v>
          </cell>
          <cell r="I544">
            <v>0</v>
          </cell>
          <cell r="J544">
            <v>0</v>
          </cell>
          <cell r="K544">
            <v>218.01</v>
          </cell>
          <cell r="L544">
            <v>0.2</v>
          </cell>
          <cell r="M544">
            <v>43.602000000000004</v>
          </cell>
          <cell r="N544">
            <v>8</v>
          </cell>
          <cell r="O544">
            <v>22</v>
          </cell>
          <cell r="P544">
            <v>4</v>
          </cell>
          <cell r="Q544" t="str">
            <v>BANCO DEL PICHINCHA</v>
          </cell>
          <cell r="R544">
            <v>10</v>
          </cell>
          <cell r="S544" t="str">
            <v>VIR</v>
          </cell>
          <cell r="T544">
            <v>2200066815</v>
          </cell>
          <cell r="U544" t="str">
            <v>WAMPASH MAZHUMBRA JOSE LUIS</v>
          </cell>
          <cell r="V544">
            <v>2200066815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428</v>
          </cell>
          <cell r="AD544">
            <v>0</v>
          </cell>
          <cell r="AE544" t="str">
            <v>A</v>
          </cell>
          <cell r="AF544">
            <v>0</v>
          </cell>
        </row>
        <row r="545">
          <cell r="B545">
            <v>542</v>
          </cell>
          <cell r="C545">
            <v>802666297</v>
          </cell>
          <cell r="D545" t="str">
            <v>ORTIZ OLVERA JOSE NEPTALI</v>
          </cell>
          <cell r="E545">
            <v>40135</v>
          </cell>
          <cell r="F545">
            <v>0</v>
          </cell>
          <cell r="G545" t="str">
            <v>Guardia comunidad</v>
          </cell>
          <cell r="H545">
            <v>0</v>
          </cell>
          <cell r="I545">
            <v>0</v>
          </cell>
          <cell r="J545">
            <v>0</v>
          </cell>
          <cell r="K545">
            <v>218.01</v>
          </cell>
          <cell r="L545">
            <v>0.2</v>
          </cell>
          <cell r="M545">
            <v>43.602000000000004</v>
          </cell>
          <cell r="N545">
            <v>8</v>
          </cell>
          <cell r="O545">
            <v>22</v>
          </cell>
          <cell r="P545">
            <v>4</v>
          </cell>
          <cell r="Q545" t="str">
            <v>BANCO DEL PICHINCHA</v>
          </cell>
          <cell r="R545">
            <v>10</v>
          </cell>
          <cell r="S545" t="str">
            <v>VIR</v>
          </cell>
          <cell r="T545">
            <v>802666297</v>
          </cell>
          <cell r="U545" t="str">
            <v>ORTIZ OLVERA JOSE NEPTALI</v>
          </cell>
          <cell r="V545">
            <v>802666297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428</v>
          </cell>
          <cell r="AD545">
            <v>0</v>
          </cell>
          <cell r="AE545" t="str">
            <v>A</v>
          </cell>
          <cell r="AF545">
            <v>0</v>
          </cell>
        </row>
        <row r="546">
          <cell r="B546">
            <v>543</v>
          </cell>
          <cell r="C546">
            <v>1101822680</v>
          </cell>
          <cell r="D546" t="str">
            <v>CARPIO JAYA JAIME ALBERTO</v>
          </cell>
          <cell r="E546">
            <v>40135</v>
          </cell>
          <cell r="F546">
            <v>0</v>
          </cell>
          <cell r="G546" t="str">
            <v>Guardia comunidad</v>
          </cell>
          <cell r="H546">
            <v>0</v>
          </cell>
          <cell r="I546">
            <v>0</v>
          </cell>
          <cell r="J546">
            <v>0</v>
          </cell>
          <cell r="K546">
            <v>218.01</v>
          </cell>
          <cell r="L546">
            <v>0.2</v>
          </cell>
          <cell r="M546">
            <v>43.602000000000004</v>
          </cell>
          <cell r="N546">
            <v>8</v>
          </cell>
          <cell r="O546">
            <v>22</v>
          </cell>
          <cell r="P546">
            <v>4</v>
          </cell>
          <cell r="Q546" t="str">
            <v>BANCO DEL PICHINCHA</v>
          </cell>
          <cell r="R546">
            <v>10</v>
          </cell>
          <cell r="S546" t="str">
            <v>VIR</v>
          </cell>
          <cell r="T546">
            <v>1101822680</v>
          </cell>
          <cell r="U546" t="str">
            <v>CARPIO JAYA JAIME ALBERTO</v>
          </cell>
          <cell r="V546">
            <v>1101822680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428</v>
          </cell>
          <cell r="AD546">
            <v>0</v>
          </cell>
          <cell r="AE546" t="str">
            <v>A</v>
          </cell>
          <cell r="AF546">
            <v>0</v>
          </cell>
        </row>
        <row r="547">
          <cell r="B547">
            <v>544</v>
          </cell>
          <cell r="C547">
            <v>2200018543</v>
          </cell>
          <cell r="D547" t="str">
            <v>BARRE ANDRADE BAYRON DANIEL</v>
          </cell>
          <cell r="E547">
            <v>40136</v>
          </cell>
          <cell r="F547">
            <v>0</v>
          </cell>
          <cell r="G547" t="str">
            <v>Obrero Comunidad</v>
          </cell>
          <cell r="H547">
            <v>0</v>
          </cell>
          <cell r="I547">
            <v>0</v>
          </cell>
          <cell r="J547">
            <v>0</v>
          </cell>
          <cell r="K547">
            <v>218.01</v>
          </cell>
          <cell r="L547">
            <v>0.2</v>
          </cell>
          <cell r="M547">
            <v>43.602000000000004</v>
          </cell>
          <cell r="N547">
            <v>8</v>
          </cell>
          <cell r="O547">
            <v>22</v>
          </cell>
          <cell r="P547">
            <v>4</v>
          </cell>
          <cell r="Q547" t="str">
            <v>BANCO DEL PICHINCHA</v>
          </cell>
          <cell r="R547">
            <v>10</v>
          </cell>
          <cell r="S547" t="str">
            <v>VIR</v>
          </cell>
          <cell r="T547">
            <v>2200018543</v>
          </cell>
          <cell r="U547" t="str">
            <v>BARRE ANDRADE BAYRON DANIEL</v>
          </cell>
          <cell r="V547">
            <v>2200018543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428</v>
          </cell>
          <cell r="AD547">
            <v>0</v>
          </cell>
          <cell r="AE547" t="str">
            <v>A</v>
          </cell>
          <cell r="AF547">
            <v>0</v>
          </cell>
        </row>
        <row r="548">
          <cell r="B548">
            <v>545</v>
          </cell>
          <cell r="C548">
            <v>801277922</v>
          </cell>
          <cell r="D548" t="str">
            <v>ANGULO GODOY TELEMACO OBERMAN</v>
          </cell>
          <cell r="E548">
            <v>40136</v>
          </cell>
          <cell r="F548">
            <v>0</v>
          </cell>
          <cell r="G548" t="str">
            <v>Obrero Comunidad</v>
          </cell>
          <cell r="H548">
            <v>0</v>
          </cell>
          <cell r="I548">
            <v>0</v>
          </cell>
          <cell r="J548">
            <v>0</v>
          </cell>
          <cell r="K548">
            <v>218.01</v>
          </cell>
          <cell r="L548">
            <v>0.2</v>
          </cell>
          <cell r="M548">
            <v>43.602000000000004</v>
          </cell>
          <cell r="N548">
            <v>8</v>
          </cell>
          <cell r="O548">
            <v>22</v>
          </cell>
          <cell r="P548">
            <v>4</v>
          </cell>
          <cell r="Q548" t="str">
            <v>BANCO DEL PICHINCHA</v>
          </cell>
          <cell r="R548">
            <v>10</v>
          </cell>
          <cell r="S548" t="str">
            <v>VIR</v>
          </cell>
          <cell r="T548">
            <v>801277922</v>
          </cell>
          <cell r="U548" t="str">
            <v>ANGULO GODOY TELEMACO OBERMAN</v>
          </cell>
          <cell r="V548">
            <v>801277922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428</v>
          </cell>
          <cell r="AD548">
            <v>0</v>
          </cell>
          <cell r="AE548" t="str">
            <v>A</v>
          </cell>
          <cell r="AF548">
            <v>0</v>
          </cell>
        </row>
        <row r="549">
          <cell r="B549">
            <v>546</v>
          </cell>
          <cell r="C549">
            <v>2100491568</v>
          </cell>
          <cell r="D549" t="str">
            <v>VALENCIA GONZALEZ DIEGO LENIN</v>
          </cell>
          <cell r="E549">
            <v>40136</v>
          </cell>
          <cell r="F549">
            <v>0</v>
          </cell>
          <cell r="G549" t="str">
            <v>Obrero Comunidad</v>
          </cell>
          <cell r="H549">
            <v>0</v>
          </cell>
          <cell r="I549">
            <v>0</v>
          </cell>
          <cell r="J549">
            <v>0</v>
          </cell>
          <cell r="K549">
            <v>218.01</v>
          </cell>
          <cell r="L549">
            <v>0.2</v>
          </cell>
          <cell r="M549">
            <v>43.602000000000004</v>
          </cell>
          <cell r="N549">
            <v>8</v>
          </cell>
          <cell r="O549">
            <v>22</v>
          </cell>
          <cell r="P549">
            <v>4</v>
          </cell>
          <cell r="Q549" t="str">
            <v>BANCO DEL PICHINCHA</v>
          </cell>
          <cell r="R549">
            <v>10</v>
          </cell>
          <cell r="S549" t="str">
            <v>VIR</v>
          </cell>
          <cell r="T549">
            <v>2100491568</v>
          </cell>
          <cell r="U549" t="str">
            <v>VALENCIA GONZALEZ DIEGO LENIN</v>
          </cell>
          <cell r="V549">
            <v>2100491568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428</v>
          </cell>
          <cell r="AD549">
            <v>0</v>
          </cell>
          <cell r="AE549" t="str">
            <v>A</v>
          </cell>
          <cell r="AF549">
            <v>0</v>
          </cell>
        </row>
        <row r="550">
          <cell r="B550">
            <v>547</v>
          </cell>
          <cell r="C550">
            <v>1104593502</v>
          </cell>
          <cell r="D550" t="str">
            <v>TANDAZO LAPO ARMANDO</v>
          </cell>
          <cell r="E550">
            <v>40136</v>
          </cell>
          <cell r="F550">
            <v>0</v>
          </cell>
          <cell r="G550" t="str">
            <v>Obrero Comunidad</v>
          </cell>
          <cell r="H550">
            <v>0</v>
          </cell>
          <cell r="I550">
            <v>0</v>
          </cell>
          <cell r="J550">
            <v>0</v>
          </cell>
          <cell r="K550">
            <v>218.01</v>
          </cell>
          <cell r="L550">
            <v>0.2</v>
          </cell>
          <cell r="M550">
            <v>43.602000000000004</v>
          </cell>
          <cell r="N550">
            <v>8</v>
          </cell>
          <cell r="O550">
            <v>22</v>
          </cell>
          <cell r="P550">
            <v>4</v>
          </cell>
          <cell r="Q550" t="str">
            <v>BANCO DEL PICHINCHA</v>
          </cell>
          <cell r="R550">
            <v>10</v>
          </cell>
          <cell r="S550" t="str">
            <v>VIR</v>
          </cell>
          <cell r="T550">
            <v>1104593502</v>
          </cell>
          <cell r="U550" t="str">
            <v>TANDAZO LAPO ARMANDO</v>
          </cell>
          <cell r="V550">
            <v>1104593502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428</v>
          </cell>
          <cell r="AD550">
            <v>0</v>
          </cell>
          <cell r="AE550" t="str">
            <v>A</v>
          </cell>
          <cell r="AF550">
            <v>0</v>
          </cell>
        </row>
        <row r="551">
          <cell r="B551">
            <v>548</v>
          </cell>
          <cell r="C551">
            <v>2200117303</v>
          </cell>
          <cell r="D551" t="str">
            <v>MENA ZAMBRANO NELSON JOEL</v>
          </cell>
          <cell r="E551">
            <v>40137</v>
          </cell>
          <cell r="F551">
            <v>0</v>
          </cell>
          <cell r="G551" t="str">
            <v>Esmerilador Comunidad</v>
          </cell>
          <cell r="H551">
            <v>0</v>
          </cell>
          <cell r="I551">
            <v>0</v>
          </cell>
          <cell r="J551">
            <v>0</v>
          </cell>
          <cell r="K551">
            <v>333.33</v>
          </cell>
          <cell r="L551">
            <v>0.2</v>
          </cell>
          <cell r="M551">
            <v>66.665999999999997</v>
          </cell>
          <cell r="N551">
            <v>8</v>
          </cell>
          <cell r="O551">
            <v>22</v>
          </cell>
          <cell r="P551">
            <v>4</v>
          </cell>
          <cell r="Q551" t="str">
            <v>BANCO DEL PICHINCHA</v>
          </cell>
          <cell r="R551">
            <v>10</v>
          </cell>
          <cell r="S551" t="str">
            <v>VIR</v>
          </cell>
          <cell r="T551">
            <v>2200117303</v>
          </cell>
          <cell r="U551" t="str">
            <v>MENA ZAMBRANO NELSON JOEL</v>
          </cell>
          <cell r="V551">
            <v>2200117303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428</v>
          </cell>
          <cell r="AD551">
            <v>0</v>
          </cell>
          <cell r="AE551" t="str">
            <v>A</v>
          </cell>
          <cell r="AF551">
            <v>0</v>
          </cell>
        </row>
        <row r="552">
          <cell r="B552">
            <v>549</v>
          </cell>
          <cell r="C552">
            <v>2100052154</v>
          </cell>
          <cell r="D552" t="str">
            <v>SANCHEZ ARMIJO ANGEL EDILBERTO</v>
          </cell>
          <cell r="E552">
            <v>40132</v>
          </cell>
          <cell r="F552">
            <v>0</v>
          </cell>
          <cell r="G552" t="str">
            <v>Supervisor de Tubería</v>
          </cell>
          <cell r="H552">
            <v>0</v>
          </cell>
          <cell r="I552">
            <v>0</v>
          </cell>
          <cell r="J552">
            <v>0</v>
          </cell>
          <cell r="K552">
            <v>640.13</v>
          </cell>
          <cell r="L552">
            <v>0.2</v>
          </cell>
          <cell r="M552">
            <v>128.02600000000001</v>
          </cell>
          <cell r="N552">
            <v>8</v>
          </cell>
          <cell r="O552">
            <v>22</v>
          </cell>
          <cell r="P552">
            <v>0</v>
          </cell>
          <cell r="Q552" t="str">
            <v>BANCO DEL PICHINCHA</v>
          </cell>
          <cell r="R552">
            <v>10</v>
          </cell>
          <cell r="S552" t="str">
            <v>VIR</v>
          </cell>
          <cell r="T552">
            <v>2100052154</v>
          </cell>
          <cell r="U552" t="str">
            <v>SANCHEZ ARMIJO ANGEL EDILBERTO</v>
          </cell>
          <cell r="V552">
            <v>2100052154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428</v>
          </cell>
          <cell r="AD552">
            <v>0</v>
          </cell>
          <cell r="AE552" t="str">
            <v>A</v>
          </cell>
          <cell r="AF552">
            <v>0</v>
          </cell>
        </row>
        <row r="553">
          <cell r="B553">
            <v>550</v>
          </cell>
          <cell r="C553">
            <v>1203879711</v>
          </cell>
          <cell r="D553" t="str">
            <v>ARREAGA SANCHEZ MIGUEL ARTURO</v>
          </cell>
          <cell r="E553">
            <v>40132</v>
          </cell>
          <cell r="F553">
            <v>0</v>
          </cell>
          <cell r="G553" t="str">
            <v>Supervisor de Tubería</v>
          </cell>
          <cell r="H553">
            <v>0</v>
          </cell>
          <cell r="I553">
            <v>0</v>
          </cell>
          <cell r="J553">
            <v>0</v>
          </cell>
          <cell r="K553">
            <v>640.13</v>
          </cell>
          <cell r="L553">
            <v>0.2</v>
          </cell>
          <cell r="M553">
            <v>128.02600000000001</v>
          </cell>
          <cell r="N553">
            <v>8</v>
          </cell>
          <cell r="O553">
            <v>22</v>
          </cell>
          <cell r="P553">
            <v>0</v>
          </cell>
          <cell r="Q553" t="str">
            <v>BANCO DEL PICHINCHA</v>
          </cell>
          <cell r="R553">
            <v>10</v>
          </cell>
          <cell r="S553" t="str">
            <v>AHO</v>
          </cell>
          <cell r="T553">
            <v>4438862500</v>
          </cell>
          <cell r="U553" t="str">
            <v>ARREAGA SANCHEZ MIGUEL ARTURO</v>
          </cell>
          <cell r="V553">
            <v>1203879711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428</v>
          </cell>
          <cell r="AD553">
            <v>0</v>
          </cell>
          <cell r="AE553" t="str">
            <v>A</v>
          </cell>
          <cell r="AF553">
            <v>0</v>
          </cell>
        </row>
        <row r="554">
          <cell r="B554">
            <v>551</v>
          </cell>
          <cell r="C554">
            <v>2100542048</v>
          </cell>
          <cell r="D554" t="str">
            <v>MASHUMAR ANTUASH MARLO FLAVIO</v>
          </cell>
          <cell r="E554">
            <v>40132</v>
          </cell>
          <cell r="F554">
            <v>0</v>
          </cell>
          <cell r="G554" t="str">
            <v>Obrero Comunidad</v>
          </cell>
          <cell r="H554">
            <v>0</v>
          </cell>
          <cell r="I554">
            <v>0</v>
          </cell>
          <cell r="J554">
            <v>0</v>
          </cell>
          <cell r="K554">
            <v>218.01</v>
          </cell>
          <cell r="L554">
            <v>0.2</v>
          </cell>
          <cell r="M554">
            <v>43.602000000000004</v>
          </cell>
          <cell r="N554">
            <v>8</v>
          </cell>
          <cell r="O554">
            <v>22</v>
          </cell>
          <cell r="P554">
            <v>4</v>
          </cell>
          <cell r="Q554" t="str">
            <v>BANCO DEL PICHINCHA</v>
          </cell>
          <cell r="R554">
            <v>10</v>
          </cell>
          <cell r="S554" t="str">
            <v>VIR</v>
          </cell>
          <cell r="T554">
            <v>2100542048</v>
          </cell>
          <cell r="U554" t="str">
            <v>MASHUMAR ANTUASH MARLO FLAVIO</v>
          </cell>
          <cell r="V554">
            <v>2100542048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428</v>
          </cell>
          <cell r="AD554">
            <v>0</v>
          </cell>
          <cell r="AE554" t="str">
            <v>A</v>
          </cell>
          <cell r="AF554">
            <v>0</v>
          </cell>
        </row>
        <row r="555">
          <cell r="B555">
            <v>552</v>
          </cell>
          <cell r="C555">
            <v>1500440647</v>
          </cell>
          <cell r="D555" t="str">
            <v>RAMIREZ FAJARDO HERMEL HORACIO</v>
          </cell>
          <cell r="E555">
            <v>40131</v>
          </cell>
          <cell r="F555">
            <v>0</v>
          </cell>
          <cell r="G555" t="str">
            <v>Guardia comunidad</v>
          </cell>
          <cell r="H555">
            <v>0</v>
          </cell>
          <cell r="I555">
            <v>0</v>
          </cell>
          <cell r="J555">
            <v>0</v>
          </cell>
          <cell r="K555">
            <v>218.01</v>
          </cell>
          <cell r="L555">
            <v>0.2</v>
          </cell>
          <cell r="M555">
            <v>43.602000000000004</v>
          </cell>
          <cell r="N555">
            <v>8</v>
          </cell>
          <cell r="O555">
            <v>22</v>
          </cell>
          <cell r="P555">
            <v>4</v>
          </cell>
          <cell r="Q555">
            <v>0</v>
          </cell>
          <cell r="R555" t="str">
            <v/>
          </cell>
          <cell r="S555">
            <v>0</v>
          </cell>
          <cell r="T555" t="str">
            <v xml:space="preserve"> </v>
          </cell>
          <cell r="U555" t="str">
            <v xml:space="preserve"> </v>
          </cell>
          <cell r="V555" t="str">
            <v xml:space="preserve"> 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428</v>
          </cell>
          <cell r="AD555">
            <v>0</v>
          </cell>
          <cell r="AE555" t="str">
            <v>A</v>
          </cell>
          <cell r="AF555">
            <v>0</v>
          </cell>
        </row>
        <row r="556">
          <cell r="B556">
            <v>553</v>
          </cell>
          <cell r="C556">
            <v>2100202213</v>
          </cell>
          <cell r="D556" t="str">
            <v>MOROCHO CUEVA ANDRES ENRIQUE</v>
          </cell>
          <cell r="E556">
            <v>40129</v>
          </cell>
          <cell r="F556">
            <v>0</v>
          </cell>
          <cell r="G556" t="str">
            <v>Ay. Mecánica</v>
          </cell>
          <cell r="H556">
            <v>0</v>
          </cell>
          <cell r="I556">
            <v>0</v>
          </cell>
          <cell r="J556">
            <v>0</v>
          </cell>
          <cell r="K556">
            <v>291.67</v>
          </cell>
          <cell r="L556">
            <v>0.2</v>
          </cell>
          <cell r="M556">
            <v>58.334000000000003</v>
          </cell>
          <cell r="N556">
            <v>8</v>
          </cell>
          <cell r="O556">
            <v>22</v>
          </cell>
          <cell r="P556">
            <v>0</v>
          </cell>
          <cell r="Q556" t="str">
            <v>BANCO DEL PICHINCHA</v>
          </cell>
          <cell r="R556">
            <v>10</v>
          </cell>
          <cell r="S556" t="str">
            <v>VIR</v>
          </cell>
          <cell r="T556">
            <v>2100202213</v>
          </cell>
          <cell r="U556" t="str">
            <v>MOROCHO CUEVA ANDRES ENRIQUE</v>
          </cell>
          <cell r="V556">
            <v>2100202213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428</v>
          </cell>
          <cell r="AD556">
            <v>0</v>
          </cell>
          <cell r="AE556" t="str">
            <v>A</v>
          </cell>
          <cell r="AF556">
            <v>0</v>
          </cell>
        </row>
        <row r="557">
          <cell r="B557">
            <v>554</v>
          </cell>
          <cell r="C557">
            <v>1802202257</v>
          </cell>
          <cell r="D557" t="str">
            <v>CHIZAGUANO SATUQUINGA CARLOS ENRIQUE</v>
          </cell>
          <cell r="E557">
            <v>40122</v>
          </cell>
          <cell r="F557">
            <v>0</v>
          </cell>
          <cell r="G557" t="str">
            <v>Albañil</v>
          </cell>
          <cell r="H557">
            <v>0</v>
          </cell>
          <cell r="I557">
            <v>0</v>
          </cell>
          <cell r="J557">
            <v>0</v>
          </cell>
          <cell r="K557">
            <v>325</v>
          </cell>
          <cell r="L557">
            <v>0.2</v>
          </cell>
          <cell r="M557">
            <v>65</v>
          </cell>
          <cell r="N557">
            <v>8</v>
          </cell>
          <cell r="O557">
            <v>22</v>
          </cell>
          <cell r="P557">
            <v>0</v>
          </cell>
          <cell r="Q557" t="str">
            <v>BANCO DEL PICHINCHA</v>
          </cell>
          <cell r="R557">
            <v>10</v>
          </cell>
          <cell r="S557" t="str">
            <v>VIR</v>
          </cell>
          <cell r="T557">
            <v>1802202257</v>
          </cell>
          <cell r="U557" t="str">
            <v>CHIZAGUANO SATUQUINGA CARLOS ENRIQUE</v>
          </cell>
          <cell r="V557">
            <v>1802202257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428</v>
          </cell>
          <cell r="AD557">
            <v>0</v>
          </cell>
          <cell r="AE557" t="str">
            <v>A</v>
          </cell>
          <cell r="AF557">
            <v>0</v>
          </cell>
        </row>
        <row r="558">
          <cell r="B558">
            <v>555</v>
          </cell>
          <cell r="C558">
            <v>501543557</v>
          </cell>
          <cell r="D558" t="str">
            <v>VILCA CASA LUIS ALFREDO</v>
          </cell>
          <cell r="E558">
            <v>40129</v>
          </cell>
          <cell r="F558">
            <v>0</v>
          </cell>
          <cell r="G558" t="str">
            <v>Albañil</v>
          </cell>
          <cell r="H558">
            <v>0</v>
          </cell>
          <cell r="I558">
            <v>0</v>
          </cell>
          <cell r="J558">
            <v>0</v>
          </cell>
          <cell r="K558">
            <v>325</v>
          </cell>
          <cell r="L558">
            <v>0.2</v>
          </cell>
          <cell r="M558">
            <v>65</v>
          </cell>
          <cell r="N558">
            <v>8</v>
          </cell>
          <cell r="O558">
            <v>22</v>
          </cell>
          <cell r="P558">
            <v>0</v>
          </cell>
          <cell r="Q558" t="str">
            <v>BANCO DEL PICHINCHA</v>
          </cell>
          <cell r="R558">
            <v>10</v>
          </cell>
          <cell r="S558" t="str">
            <v>VIR</v>
          </cell>
          <cell r="T558">
            <v>501543557</v>
          </cell>
          <cell r="U558" t="str">
            <v>VILCA CASA LUIS ALFREDO</v>
          </cell>
          <cell r="V558">
            <v>501543557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428</v>
          </cell>
          <cell r="AD558">
            <v>0</v>
          </cell>
          <cell r="AE558" t="str">
            <v>A</v>
          </cell>
          <cell r="AF558">
            <v>0</v>
          </cell>
        </row>
        <row r="559">
          <cell r="B559">
            <v>556</v>
          </cell>
          <cell r="C559">
            <v>1710370345</v>
          </cell>
          <cell r="D559" t="str">
            <v>TRUJILLO MALDONADO JAIME ANSHELO</v>
          </cell>
          <cell r="E559">
            <v>40123</v>
          </cell>
          <cell r="F559">
            <v>0</v>
          </cell>
          <cell r="G559" t="str">
            <v>Electricista</v>
          </cell>
          <cell r="H559">
            <v>0</v>
          </cell>
          <cell r="I559">
            <v>0</v>
          </cell>
          <cell r="J559">
            <v>0</v>
          </cell>
          <cell r="K559">
            <v>333.33</v>
          </cell>
          <cell r="L559">
            <v>0.2</v>
          </cell>
          <cell r="M559">
            <v>66.665999999999997</v>
          </cell>
          <cell r="N559">
            <v>8</v>
          </cell>
          <cell r="O559">
            <v>22</v>
          </cell>
          <cell r="P559">
            <v>0</v>
          </cell>
          <cell r="Q559" t="str">
            <v>BANCO DEL PICHINCHA</v>
          </cell>
          <cell r="R559">
            <v>10</v>
          </cell>
          <cell r="S559" t="str">
            <v>AHO</v>
          </cell>
          <cell r="T559">
            <v>3100100600</v>
          </cell>
          <cell r="U559" t="str">
            <v>TRUJILLO MALDONADO JAIME ANSHELO</v>
          </cell>
          <cell r="V559">
            <v>1710370345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428</v>
          </cell>
          <cell r="AD559">
            <v>0</v>
          </cell>
          <cell r="AE559" t="str">
            <v>A</v>
          </cell>
          <cell r="AF559">
            <v>0</v>
          </cell>
        </row>
        <row r="560">
          <cell r="B560">
            <v>557</v>
          </cell>
          <cell r="C560">
            <v>2100413406</v>
          </cell>
          <cell r="D560" t="str">
            <v>RAMIREZ FAJARDO DIANA ELIZABETH</v>
          </cell>
          <cell r="E560">
            <v>40119</v>
          </cell>
          <cell r="F560">
            <v>0</v>
          </cell>
          <cell r="G560" t="str">
            <v>Paletera Comunidad</v>
          </cell>
          <cell r="H560">
            <v>0</v>
          </cell>
          <cell r="I560">
            <v>0</v>
          </cell>
          <cell r="J560">
            <v>0</v>
          </cell>
          <cell r="K560">
            <v>218.01</v>
          </cell>
          <cell r="L560">
            <v>0.2</v>
          </cell>
          <cell r="M560">
            <v>43.602000000000004</v>
          </cell>
          <cell r="N560">
            <v>8</v>
          </cell>
          <cell r="O560">
            <v>22</v>
          </cell>
          <cell r="P560">
            <v>4</v>
          </cell>
          <cell r="Q560">
            <v>0</v>
          </cell>
          <cell r="R560" t="str">
            <v/>
          </cell>
          <cell r="S560">
            <v>0</v>
          </cell>
          <cell r="T560" t="str">
            <v xml:space="preserve"> </v>
          </cell>
          <cell r="U560" t="str">
            <v xml:space="preserve"> </v>
          </cell>
          <cell r="V560" t="str">
            <v xml:space="preserve"> 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428</v>
          </cell>
          <cell r="AD560">
            <v>0</v>
          </cell>
          <cell r="AE560" t="str">
            <v>A</v>
          </cell>
          <cell r="AF560">
            <v>0</v>
          </cell>
        </row>
        <row r="561">
          <cell r="B561">
            <v>558</v>
          </cell>
          <cell r="C561">
            <v>1102005269</v>
          </cell>
          <cell r="D561" t="str">
            <v>RAMIREZ RAMIREZ ENMA MELIDA</v>
          </cell>
          <cell r="E561">
            <v>40119</v>
          </cell>
          <cell r="F561">
            <v>0</v>
          </cell>
          <cell r="G561" t="str">
            <v>Paletera Comunidad</v>
          </cell>
          <cell r="H561">
            <v>0</v>
          </cell>
          <cell r="I561">
            <v>0</v>
          </cell>
          <cell r="J561">
            <v>0</v>
          </cell>
          <cell r="K561">
            <v>218.01</v>
          </cell>
          <cell r="L561">
            <v>0.2</v>
          </cell>
          <cell r="M561">
            <v>43.602000000000004</v>
          </cell>
          <cell r="N561">
            <v>8</v>
          </cell>
          <cell r="O561">
            <v>22</v>
          </cell>
          <cell r="P561">
            <v>4</v>
          </cell>
          <cell r="Q561">
            <v>0</v>
          </cell>
          <cell r="R561" t="str">
            <v/>
          </cell>
          <cell r="S561">
            <v>0</v>
          </cell>
          <cell r="T561" t="str">
            <v xml:space="preserve"> </v>
          </cell>
          <cell r="U561" t="str">
            <v xml:space="preserve"> </v>
          </cell>
          <cell r="V561" t="str">
            <v xml:space="preserve"> 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428</v>
          </cell>
          <cell r="AD561">
            <v>0</v>
          </cell>
          <cell r="AE561" t="str">
            <v>A</v>
          </cell>
          <cell r="AF561">
            <v>0</v>
          </cell>
        </row>
        <row r="562">
          <cell r="B562">
            <v>559</v>
          </cell>
          <cell r="C562">
            <v>2100159108</v>
          </cell>
          <cell r="D562" t="str">
            <v>FAJARDO ENCARNACION FRANCO FIDEL</v>
          </cell>
          <cell r="E562">
            <v>40119</v>
          </cell>
          <cell r="F562">
            <v>0</v>
          </cell>
          <cell r="G562" t="str">
            <v>Obrero Comunidad</v>
          </cell>
          <cell r="H562">
            <v>0</v>
          </cell>
          <cell r="I562">
            <v>0</v>
          </cell>
          <cell r="J562">
            <v>0</v>
          </cell>
          <cell r="K562">
            <v>218.01</v>
          </cell>
          <cell r="L562">
            <v>0.2</v>
          </cell>
          <cell r="M562">
            <v>43.602000000000004</v>
          </cell>
          <cell r="N562">
            <v>8</v>
          </cell>
          <cell r="O562">
            <v>22</v>
          </cell>
          <cell r="P562">
            <v>4</v>
          </cell>
          <cell r="Q562">
            <v>0</v>
          </cell>
          <cell r="R562" t="str">
            <v/>
          </cell>
          <cell r="S562">
            <v>0</v>
          </cell>
          <cell r="T562" t="str">
            <v xml:space="preserve"> </v>
          </cell>
          <cell r="U562" t="str">
            <v xml:space="preserve"> </v>
          </cell>
          <cell r="V562" t="str">
            <v xml:space="preserve"> 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428</v>
          </cell>
          <cell r="AD562">
            <v>0</v>
          </cell>
          <cell r="AE562" t="str">
            <v>A</v>
          </cell>
          <cell r="AF562">
            <v>0</v>
          </cell>
        </row>
        <row r="563">
          <cell r="B563">
            <v>560</v>
          </cell>
          <cell r="C563">
            <v>2100547534</v>
          </cell>
          <cell r="D563" t="str">
            <v>GUTIERREZ ANDI EDWIN ARTURO</v>
          </cell>
          <cell r="E563">
            <v>40120</v>
          </cell>
          <cell r="F563">
            <v>0</v>
          </cell>
          <cell r="G563" t="str">
            <v>Obrero Comunidad</v>
          </cell>
          <cell r="H563">
            <v>0</v>
          </cell>
          <cell r="I563">
            <v>0</v>
          </cell>
          <cell r="J563">
            <v>0</v>
          </cell>
          <cell r="K563">
            <v>218.01</v>
          </cell>
          <cell r="L563">
            <v>0.2</v>
          </cell>
          <cell r="M563">
            <v>43.602000000000004</v>
          </cell>
          <cell r="N563">
            <v>8</v>
          </cell>
          <cell r="O563">
            <v>22</v>
          </cell>
          <cell r="P563">
            <v>4</v>
          </cell>
          <cell r="Q563">
            <v>0</v>
          </cell>
          <cell r="R563" t="str">
            <v/>
          </cell>
          <cell r="S563">
            <v>0</v>
          </cell>
          <cell r="T563" t="str">
            <v xml:space="preserve"> </v>
          </cell>
          <cell r="U563" t="str">
            <v xml:space="preserve"> </v>
          </cell>
          <cell r="V563" t="str">
            <v xml:space="preserve"> 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428</v>
          </cell>
          <cell r="AD563">
            <v>0</v>
          </cell>
          <cell r="AE563" t="str">
            <v>A</v>
          </cell>
          <cell r="AF563">
            <v>0</v>
          </cell>
        </row>
        <row r="564">
          <cell r="B564">
            <v>561</v>
          </cell>
          <cell r="C564">
            <v>1305993238</v>
          </cell>
          <cell r="D564" t="str">
            <v>RIVERA LOPEZ GREGORIO FERNANDO</v>
          </cell>
          <cell r="E564">
            <v>40120</v>
          </cell>
          <cell r="F564">
            <v>0</v>
          </cell>
          <cell r="G564" t="str">
            <v>Obrero Comunidad</v>
          </cell>
          <cell r="H564">
            <v>0</v>
          </cell>
          <cell r="I564">
            <v>0</v>
          </cell>
          <cell r="J564">
            <v>0</v>
          </cell>
          <cell r="K564">
            <v>218.01</v>
          </cell>
          <cell r="L564">
            <v>0.2</v>
          </cell>
          <cell r="M564">
            <v>43.602000000000004</v>
          </cell>
          <cell r="N564">
            <v>8</v>
          </cell>
          <cell r="O564">
            <v>22</v>
          </cell>
          <cell r="P564">
            <v>4</v>
          </cell>
          <cell r="Q564">
            <v>0</v>
          </cell>
          <cell r="R564" t="str">
            <v/>
          </cell>
          <cell r="S564">
            <v>0</v>
          </cell>
          <cell r="T564" t="str">
            <v xml:space="preserve"> </v>
          </cell>
          <cell r="U564" t="str">
            <v xml:space="preserve"> </v>
          </cell>
          <cell r="V564" t="str">
            <v xml:space="preserve"> 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428</v>
          </cell>
          <cell r="AD564">
            <v>0</v>
          </cell>
          <cell r="AE564" t="str">
            <v>A</v>
          </cell>
          <cell r="AF564">
            <v>0</v>
          </cell>
        </row>
        <row r="565">
          <cell r="B565">
            <v>562</v>
          </cell>
          <cell r="C565">
            <v>1500399645</v>
          </cell>
          <cell r="D565" t="str">
            <v>QUISHPE ARMIJOS JOSE ANGEL</v>
          </cell>
          <cell r="E565">
            <v>40120</v>
          </cell>
          <cell r="F565">
            <v>0</v>
          </cell>
          <cell r="G565" t="str">
            <v>Obrero Comunidad</v>
          </cell>
          <cell r="H565">
            <v>0</v>
          </cell>
          <cell r="I565">
            <v>0</v>
          </cell>
          <cell r="J565">
            <v>0</v>
          </cell>
          <cell r="K565">
            <v>218.01</v>
          </cell>
          <cell r="L565">
            <v>0.2</v>
          </cell>
          <cell r="M565">
            <v>43.602000000000004</v>
          </cell>
          <cell r="N565">
            <v>8</v>
          </cell>
          <cell r="O565">
            <v>22</v>
          </cell>
          <cell r="P565">
            <v>4</v>
          </cell>
          <cell r="Q565">
            <v>0</v>
          </cell>
          <cell r="R565" t="str">
            <v/>
          </cell>
          <cell r="S565">
            <v>0</v>
          </cell>
          <cell r="T565" t="str">
            <v xml:space="preserve"> </v>
          </cell>
          <cell r="U565" t="str">
            <v xml:space="preserve"> </v>
          </cell>
          <cell r="V565" t="str">
            <v xml:space="preserve"> 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428</v>
          </cell>
          <cell r="AD565">
            <v>0</v>
          </cell>
          <cell r="AE565" t="str">
            <v>A</v>
          </cell>
          <cell r="AF565">
            <v>0</v>
          </cell>
        </row>
        <row r="566">
          <cell r="B566">
            <v>563</v>
          </cell>
          <cell r="C566">
            <v>802308700</v>
          </cell>
          <cell r="D566" t="str">
            <v>BESERRA VALENCIA AQUILINO OSWALDO</v>
          </cell>
          <cell r="E566">
            <v>40120</v>
          </cell>
          <cell r="F566">
            <v>0</v>
          </cell>
          <cell r="G566" t="str">
            <v>Obrero Comunidad</v>
          </cell>
          <cell r="H566">
            <v>0</v>
          </cell>
          <cell r="I566">
            <v>0</v>
          </cell>
          <cell r="J566">
            <v>0</v>
          </cell>
          <cell r="K566">
            <v>218.01</v>
          </cell>
          <cell r="L566">
            <v>0.2</v>
          </cell>
          <cell r="M566">
            <v>43.602000000000004</v>
          </cell>
          <cell r="N566">
            <v>8</v>
          </cell>
          <cell r="O566">
            <v>22</v>
          </cell>
          <cell r="P566">
            <v>4</v>
          </cell>
          <cell r="Q566">
            <v>0</v>
          </cell>
          <cell r="R566" t="str">
            <v/>
          </cell>
          <cell r="S566">
            <v>0</v>
          </cell>
          <cell r="T566" t="str">
            <v xml:space="preserve"> </v>
          </cell>
          <cell r="U566" t="str">
            <v xml:space="preserve"> </v>
          </cell>
          <cell r="V566" t="str">
            <v xml:space="preserve"> 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428</v>
          </cell>
          <cell r="AD566">
            <v>0</v>
          </cell>
          <cell r="AE566" t="str">
            <v>A</v>
          </cell>
          <cell r="AF566">
            <v>0</v>
          </cell>
        </row>
        <row r="567">
          <cell r="B567">
            <v>564</v>
          </cell>
          <cell r="C567">
            <v>1715518484</v>
          </cell>
          <cell r="D567" t="str">
            <v>ROJAS PAILLACHO ALEX IVAN</v>
          </cell>
          <cell r="E567">
            <v>40143</v>
          </cell>
          <cell r="F567">
            <v>0</v>
          </cell>
          <cell r="G567" t="str">
            <v>Esmerilador</v>
          </cell>
          <cell r="H567">
            <v>0</v>
          </cell>
          <cell r="I567">
            <v>0</v>
          </cell>
          <cell r="J567">
            <v>0</v>
          </cell>
          <cell r="K567">
            <v>333.33</v>
          </cell>
          <cell r="L567">
            <v>0.2</v>
          </cell>
          <cell r="M567">
            <v>66.665999999999997</v>
          </cell>
          <cell r="N567">
            <v>8</v>
          </cell>
          <cell r="O567">
            <v>22</v>
          </cell>
          <cell r="P567">
            <v>0</v>
          </cell>
          <cell r="Q567" t="str">
            <v>BANCO DEL PICHINCHA</v>
          </cell>
          <cell r="R567">
            <v>10</v>
          </cell>
          <cell r="S567" t="str">
            <v>VIR</v>
          </cell>
          <cell r="T567">
            <v>1715518484</v>
          </cell>
          <cell r="U567" t="str">
            <v>ROJAS PAILLACHO ALEX IVAN</v>
          </cell>
          <cell r="V567">
            <v>1715518484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428</v>
          </cell>
          <cell r="AD567">
            <v>0</v>
          </cell>
          <cell r="AE567" t="str">
            <v>A</v>
          </cell>
          <cell r="AF567">
            <v>0</v>
          </cell>
        </row>
        <row r="568">
          <cell r="B568">
            <v>565</v>
          </cell>
          <cell r="C568">
            <v>1804548079</v>
          </cell>
          <cell r="D568" t="str">
            <v>CHILUISA TIGSE MARCO ORLANDO</v>
          </cell>
          <cell r="E568">
            <v>40143</v>
          </cell>
          <cell r="F568">
            <v>0</v>
          </cell>
          <cell r="G568" t="str">
            <v>Esmerilador</v>
          </cell>
          <cell r="H568">
            <v>0</v>
          </cell>
          <cell r="I568">
            <v>0</v>
          </cell>
          <cell r="J568">
            <v>0</v>
          </cell>
          <cell r="K568">
            <v>333.33</v>
          </cell>
          <cell r="L568">
            <v>0.2</v>
          </cell>
          <cell r="M568">
            <v>66.665999999999997</v>
          </cell>
          <cell r="N568">
            <v>8</v>
          </cell>
          <cell r="O568">
            <v>22</v>
          </cell>
          <cell r="P568">
            <v>0</v>
          </cell>
          <cell r="Q568" t="str">
            <v>BANCO DEL PICHINCHA</v>
          </cell>
          <cell r="R568">
            <v>10</v>
          </cell>
          <cell r="S568" t="str">
            <v>VIR</v>
          </cell>
          <cell r="T568">
            <v>1804548079</v>
          </cell>
          <cell r="U568" t="str">
            <v>CHILUISA TIGSE MARCO ORLANDO</v>
          </cell>
          <cell r="V568">
            <v>1804548079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428</v>
          </cell>
          <cell r="AD568">
            <v>0</v>
          </cell>
          <cell r="AE568" t="str">
            <v>A</v>
          </cell>
          <cell r="AF568">
            <v>0</v>
          </cell>
        </row>
        <row r="569">
          <cell r="B569">
            <v>566</v>
          </cell>
          <cell r="C569">
            <v>1313184028</v>
          </cell>
          <cell r="D569" t="str">
            <v>MENDOZA AVILA RUBEN DARIO</v>
          </cell>
          <cell r="E569">
            <v>40143</v>
          </cell>
          <cell r="F569">
            <v>0</v>
          </cell>
          <cell r="G569" t="str">
            <v>Soldador II</v>
          </cell>
          <cell r="H569">
            <v>0</v>
          </cell>
          <cell r="I569">
            <v>0</v>
          </cell>
          <cell r="J569">
            <v>0</v>
          </cell>
          <cell r="K569">
            <v>349.33</v>
          </cell>
          <cell r="L569">
            <v>0.2</v>
          </cell>
          <cell r="M569">
            <v>69.866</v>
          </cell>
          <cell r="N569">
            <v>8</v>
          </cell>
          <cell r="O569">
            <v>22</v>
          </cell>
          <cell r="P569">
            <v>0</v>
          </cell>
          <cell r="Q569" t="str">
            <v>BANCO DEL PICHINCHA</v>
          </cell>
          <cell r="R569">
            <v>10</v>
          </cell>
          <cell r="S569" t="str">
            <v>VIR</v>
          </cell>
          <cell r="T569">
            <v>1313184028</v>
          </cell>
          <cell r="U569" t="str">
            <v>MENDOZA AVILA RUBEN DARIO</v>
          </cell>
          <cell r="V569">
            <v>1313184028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428</v>
          </cell>
          <cell r="AD569">
            <v>0</v>
          </cell>
          <cell r="AE569" t="str">
            <v>A</v>
          </cell>
          <cell r="AF569">
            <v>0</v>
          </cell>
        </row>
        <row r="570">
          <cell r="B570">
            <v>567</v>
          </cell>
          <cell r="C570">
            <v>1802856318</v>
          </cell>
          <cell r="D570" t="str">
            <v>CHILUISA SANGOQUISA VICTOR ELIAS</v>
          </cell>
          <cell r="E570">
            <v>40143</v>
          </cell>
          <cell r="F570">
            <v>0</v>
          </cell>
          <cell r="G570" t="str">
            <v>Soldador II</v>
          </cell>
          <cell r="H570">
            <v>0</v>
          </cell>
          <cell r="I570">
            <v>0</v>
          </cell>
          <cell r="J570">
            <v>0</v>
          </cell>
          <cell r="K570">
            <v>349.33</v>
          </cell>
          <cell r="L570">
            <v>0.2</v>
          </cell>
          <cell r="M570">
            <v>69.866</v>
          </cell>
          <cell r="N570">
            <v>8</v>
          </cell>
          <cell r="O570">
            <v>22</v>
          </cell>
          <cell r="P570">
            <v>0</v>
          </cell>
          <cell r="Q570" t="str">
            <v>BANCO DEL PICHINCHA</v>
          </cell>
          <cell r="R570">
            <v>10</v>
          </cell>
          <cell r="S570" t="str">
            <v>VIR</v>
          </cell>
          <cell r="T570">
            <v>1802856318</v>
          </cell>
          <cell r="U570" t="str">
            <v>CHILUISA SANGOQUISA VICTOR ELIAS</v>
          </cell>
          <cell r="V570">
            <v>1802856318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428</v>
          </cell>
          <cell r="AD570">
            <v>0</v>
          </cell>
          <cell r="AE570" t="str">
            <v>A</v>
          </cell>
          <cell r="AF570">
            <v>0</v>
          </cell>
        </row>
        <row r="571">
          <cell r="B571">
            <v>568</v>
          </cell>
          <cell r="C571">
            <v>2100453675</v>
          </cell>
          <cell r="D571" t="str">
            <v>CHAMORRO CEDEÑO RAUL EFREN</v>
          </cell>
          <cell r="E571">
            <v>40144</v>
          </cell>
          <cell r="F571">
            <v>0</v>
          </cell>
          <cell r="G571" t="str">
            <v>Anotador</v>
          </cell>
          <cell r="H571">
            <v>0</v>
          </cell>
          <cell r="I571">
            <v>0</v>
          </cell>
          <cell r="J571">
            <v>0</v>
          </cell>
          <cell r="K571">
            <v>283.33</v>
          </cell>
          <cell r="L571">
            <v>0.2</v>
          </cell>
          <cell r="M571">
            <v>56.665999999999997</v>
          </cell>
          <cell r="N571">
            <v>8</v>
          </cell>
          <cell r="O571">
            <v>22</v>
          </cell>
          <cell r="P571">
            <v>0</v>
          </cell>
          <cell r="Q571" t="str">
            <v>BANCO DEL PICHINCHA</v>
          </cell>
          <cell r="R571">
            <v>10</v>
          </cell>
          <cell r="S571" t="str">
            <v>VIR</v>
          </cell>
          <cell r="T571">
            <v>2100453675</v>
          </cell>
          <cell r="U571" t="str">
            <v>CHAMORRO CEDEÑO RAUL EFREN</v>
          </cell>
          <cell r="V571">
            <v>2100453675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428</v>
          </cell>
          <cell r="AD571">
            <v>0</v>
          </cell>
          <cell r="AE571" t="str">
            <v>A</v>
          </cell>
          <cell r="AF571">
            <v>0</v>
          </cell>
        </row>
        <row r="572">
          <cell r="B572">
            <v>569</v>
          </cell>
          <cell r="C572">
            <v>1707327183</v>
          </cell>
          <cell r="D572" t="str">
            <v>PAREDES TOBAR WALTER ALFONSO</v>
          </cell>
          <cell r="E572">
            <v>40141</v>
          </cell>
          <cell r="F572">
            <v>0</v>
          </cell>
          <cell r="G572" t="str">
            <v>Supervisor Obras Especiales</v>
          </cell>
          <cell r="H572">
            <v>0</v>
          </cell>
          <cell r="I572">
            <v>0</v>
          </cell>
          <cell r="J572">
            <v>0</v>
          </cell>
          <cell r="K572">
            <v>1750</v>
          </cell>
          <cell r="L572">
            <v>0.2</v>
          </cell>
          <cell r="M572">
            <v>350</v>
          </cell>
          <cell r="N572">
            <v>24</v>
          </cell>
          <cell r="O572">
            <v>22</v>
          </cell>
          <cell r="P572">
            <v>0</v>
          </cell>
          <cell r="Q572" t="str">
            <v>BANCO DEL PICHINCHA</v>
          </cell>
          <cell r="R572">
            <v>10</v>
          </cell>
          <cell r="S572" t="str">
            <v>VIR</v>
          </cell>
          <cell r="T572">
            <v>1707327183</v>
          </cell>
          <cell r="U572" t="str">
            <v>PAREDES TOBAR WALTER ALFONSO</v>
          </cell>
          <cell r="V572">
            <v>1707327183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428</v>
          </cell>
          <cell r="AD572">
            <v>0</v>
          </cell>
          <cell r="AE572" t="str">
            <v>A</v>
          </cell>
          <cell r="AF572">
            <v>0</v>
          </cell>
        </row>
        <row r="573">
          <cell r="B573">
            <v>570</v>
          </cell>
          <cell r="C573">
            <v>1721281911</v>
          </cell>
          <cell r="D573" t="str">
            <v>BRAVO ABAD JUNIO MANUEL</v>
          </cell>
          <cell r="E573">
            <v>40150</v>
          </cell>
          <cell r="F573">
            <v>0</v>
          </cell>
          <cell r="G573" t="str">
            <v>Carpintero</v>
          </cell>
          <cell r="H573">
            <v>0</v>
          </cell>
          <cell r="I573">
            <v>0</v>
          </cell>
          <cell r="J573">
            <v>0</v>
          </cell>
          <cell r="K573">
            <v>325</v>
          </cell>
          <cell r="L573">
            <v>0.2</v>
          </cell>
          <cell r="M573">
            <v>65</v>
          </cell>
          <cell r="N573">
            <v>8</v>
          </cell>
          <cell r="O573">
            <v>22</v>
          </cell>
          <cell r="P573">
            <v>0</v>
          </cell>
          <cell r="Q573">
            <v>0</v>
          </cell>
          <cell r="R573" t="str">
            <v/>
          </cell>
          <cell r="S573">
            <v>0</v>
          </cell>
          <cell r="T573" t="str">
            <v xml:space="preserve"> </v>
          </cell>
          <cell r="U573" t="str">
            <v xml:space="preserve"> </v>
          </cell>
          <cell r="V573" t="str">
            <v xml:space="preserve"> 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428</v>
          </cell>
          <cell r="AD573">
            <v>0</v>
          </cell>
          <cell r="AE573" t="str">
            <v>A</v>
          </cell>
          <cell r="AF573">
            <v>0</v>
          </cell>
        </row>
        <row r="574">
          <cell r="B574">
            <v>571</v>
          </cell>
          <cell r="C574">
            <v>1713815841</v>
          </cell>
          <cell r="D574" t="str">
            <v>CABASCANGO PAJUÑA SEGUNDO FRANCISCO</v>
          </cell>
          <cell r="E574">
            <v>40150</v>
          </cell>
          <cell r="F574">
            <v>0</v>
          </cell>
          <cell r="G574" t="str">
            <v>Carpintero</v>
          </cell>
          <cell r="H574">
            <v>0</v>
          </cell>
          <cell r="I574">
            <v>0</v>
          </cell>
          <cell r="J574">
            <v>0</v>
          </cell>
          <cell r="K574">
            <v>325</v>
          </cell>
          <cell r="L574">
            <v>0.2</v>
          </cell>
          <cell r="M574">
            <v>65</v>
          </cell>
          <cell r="N574">
            <v>8</v>
          </cell>
          <cell r="O574">
            <v>22</v>
          </cell>
          <cell r="P574">
            <v>0</v>
          </cell>
          <cell r="Q574">
            <v>0</v>
          </cell>
          <cell r="R574" t="str">
            <v/>
          </cell>
          <cell r="S574">
            <v>0</v>
          </cell>
          <cell r="T574" t="str">
            <v xml:space="preserve"> </v>
          </cell>
          <cell r="U574" t="str">
            <v xml:space="preserve"> </v>
          </cell>
          <cell r="V574" t="str">
            <v xml:space="preserve"> 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428</v>
          </cell>
          <cell r="AD574">
            <v>0</v>
          </cell>
          <cell r="AE574" t="str">
            <v>A</v>
          </cell>
          <cell r="AF574">
            <v>0</v>
          </cell>
        </row>
        <row r="575">
          <cell r="B575">
            <v>572</v>
          </cell>
          <cell r="C575">
            <v>1718263454</v>
          </cell>
          <cell r="D575" t="str">
            <v>CABASCANGO QUIÑA RODOLFO JAVIER</v>
          </cell>
          <cell r="E575">
            <v>40154</v>
          </cell>
          <cell r="F575">
            <v>0</v>
          </cell>
          <cell r="G575" t="str">
            <v>Carpintero</v>
          </cell>
          <cell r="H575">
            <v>0</v>
          </cell>
          <cell r="I575">
            <v>0</v>
          </cell>
          <cell r="J575">
            <v>0</v>
          </cell>
          <cell r="K575">
            <v>325</v>
          </cell>
          <cell r="L575">
            <v>0.2</v>
          </cell>
          <cell r="M575">
            <v>65</v>
          </cell>
          <cell r="N575">
            <v>8</v>
          </cell>
          <cell r="O575">
            <v>22</v>
          </cell>
          <cell r="P575">
            <v>0</v>
          </cell>
          <cell r="Q575">
            <v>0</v>
          </cell>
          <cell r="R575" t="str">
            <v/>
          </cell>
          <cell r="S575">
            <v>0</v>
          </cell>
          <cell r="T575" t="str">
            <v xml:space="preserve"> </v>
          </cell>
          <cell r="U575" t="str">
            <v xml:space="preserve"> </v>
          </cell>
          <cell r="V575" t="str">
            <v xml:space="preserve"> 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428</v>
          </cell>
          <cell r="AD575">
            <v>0</v>
          </cell>
          <cell r="AE575" t="str">
            <v>A</v>
          </cell>
          <cell r="AF575">
            <v>0</v>
          </cell>
        </row>
        <row r="576">
          <cell r="B576">
            <v>573</v>
          </cell>
          <cell r="C576">
            <v>1705254348</v>
          </cell>
          <cell r="D576" t="str">
            <v>CABASCANGO TOAPANTA ALFREDO</v>
          </cell>
          <cell r="E576">
            <v>40150</v>
          </cell>
          <cell r="F576">
            <v>0</v>
          </cell>
          <cell r="G576" t="str">
            <v>Capataz</v>
          </cell>
          <cell r="H576">
            <v>0</v>
          </cell>
          <cell r="I576">
            <v>0</v>
          </cell>
          <cell r="J576">
            <v>0</v>
          </cell>
          <cell r="K576">
            <v>750</v>
          </cell>
          <cell r="L576">
            <v>0.2</v>
          </cell>
          <cell r="M576">
            <v>150</v>
          </cell>
          <cell r="N576">
            <v>24</v>
          </cell>
          <cell r="O576">
            <v>22</v>
          </cell>
          <cell r="P576">
            <v>0</v>
          </cell>
          <cell r="Q576">
            <v>0</v>
          </cell>
          <cell r="R576" t="str">
            <v/>
          </cell>
          <cell r="S576">
            <v>0</v>
          </cell>
          <cell r="T576" t="str">
            <v xml:space="preserve"> </v>
          </cell>
          <cell r="U576" t="str">
            <v xml:space="preserve"> </v>
          </cell>
          <cell r="V576" t="str">
            <v xml:space="preserve"> 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428</v>
          </cell>
          <cell r="AD576">
            <v>0</v>
          </cell>
          <cell r="AE576" t="str">
            <v>A</v>
          </cell>
          <cell r="AF576">
            <v>0</v>
          </cell>
        </row>
        <row r="577">
          <cell r="B577">
            <v>574</v>
          </cell>
          <cell r="C577">
            <v>1721438529</v>
          </cell>
          <cell r="D577" t="str">
            <v>CASTRO CACHIPUENDO JOSE HECTOR</v>
          </cell>
          <cell r="E577">
            <v>40154</v>
          </cell>
          <cell r="F577">
            <v>0</v>
          </cell>
          <cell r="G577" t="str">
            <v>Carpintero</v>
          </cell>
          <cell r="H577">
            <v>0</v>
          </cell>
          <cell r="I577">
            <v>0</v>
          </cell>
          <cell r="J577">
            <v>0</v>
          </cell>
          <cell r="K577">
            <v>325</v>
          </cell>
          <cell r="L577">
            <v>0.2</v>
          </cell>
          <cell r="M577">
            <v>65</v>
          </cell>
          <cell r="N577">
            <v>8</v>
          </cell>
          <cell r="O577">
            <v>22</v>
          </cell>
          <cell r="P577">
            <v>0</v>
          </cell>
          <cell r="Q577">
            <v>0</v>
          </cell>
          <cell r="R577" t="str">
            <v/>
          </cell>
          <cell r="S577">
            <v>0</v>
          </cell>
          <cell r="T577" t="str">
            <v xml:space="preserve"> </v>
          </cell>
          <cell r="U577" t="str">
            <v xml:space="preserve"> </v>
          </cell>
          <cell r="V577" t="str">
            <v xml:space="preserve"> 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428</v>
          </cell>
          <cell r="AD577">
            <v>0</v>
          </cell>
          <cell r="AE577" t="str">
            <v>A</v>
          </cell>
          <cell r="AF577">
            <v>0</v>
          </cell>
        </row>
        <row r="578">
          <cell r="B578">
            <v>575</v>
          </cell>
          <cell r="C578">
            <v>1500630981</v>
          </cell>
          <cell r="D578" t="str">
            <v>CHIMBO ANDY MAURICIO FRANCISCO</v>
          </cell>
          <cell r="E578">
            <v>40154</v>
          </cell>
          <cell r="F578">
            <v>0</v>
          </cell>
          <cell r="G578" t="str">
            <v>Carpintero</v>
          </cell>
          <cell r="H578">
            <v>0</v>
          </cell>
          <cell r="I578">
            <v>0</v>
          </cell>
          <cell r="J578">
            <v>0</v>
          </cell>
          <cell r="K578">
            <v>325</v>
          </cell>
          <cell r="L578">
            <v>0.2</v>
          </cell>
          <cell r="M578">
            <v>65</v>
          </cell>
          <cell r="N578">
            <v>8</v>
          </cell>
          <cell r="O578">
            <v>22</v>
          </cell>
          <cell r="P578">
            <v>0</v>
          </cell>
          <cell r="Q578">
            <v>0</v>
          </cell>
          <cell r="R578" t="str">
            <v/>
          </cell>
          <cell r="S578">
            <v>0</v>
          </cell>
          <cell r="T578" t="str">
            <v xml:space="preserve"> </v>
          </cell>
          <cell r="U578" t="str">
            <v xml:space="preserve"> </v>
          </cell>
          <cell r="V578" t="str">
            <v xml:space="preserve"> 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428</v>
          </cell>
          <cell r="AD578">
            <v>0</v>
          </cell>
          <cell r="AE578" t="str">
            <v>A</v>
          </cell>
          <cell r="AF578">
            <v>0</v>
          </cell>
        </row>
        <row r="579">
          <cell r="B579">
            <v>576</v>
          </cell>
          <cell r="C579">
            <v>1715749972</v>
          </cell>
          <cell r="D579" t="str">
            <v>COYAGO COLLAGUAZO GALO PATRICIO</v>
          </cell>
          <cell r="E579">
            <v>40150</v>
          </cell>
          <cell r="F579">
            <v>0</v>
          </cell>
          <cell r="G579" t="str">
            <v>Carpintero</v>
          </cell>
          <cell r="H579">
            <v>0</v>
          </cell>
          <cell r="I579">
            <v>0</v>
          </cell>
          <cell r="J579">
            <v>0</v>
          </cell>
          <cell r="K579">
            <v>325</v>
          </cell>
          <cell r="L579">
            <v>0.2</v>
          </cell>
          <cell r="M579">
            <v>65</v>
          </cell>
          <cell r="N579">
            <v>8</v>
          </cell>
          <cell r="O579">
            <v>22</v>
          </cell>
          <cell r="P579">
            <v>0</v>
          </cell>
          <cell r="Q579" t="str">
            <v>BANCO DEL PICHINCHA</v>
          </cell>
          <cell r="R579">
            <v>10</v>
          </cell>
          <cell r="S579" t="str">
            <v>AHO</v>
          </cell>
          <cell r="T579">
            <v>4937161700</v>
          </cell>
          <cell r="U579" t="str">
            <v>COYAGO COLLAGUAZO GALO PATRICIO</v>
          </cell>
          <cell r="V579">
            <v>1715749972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428</v>
          </cell>
          <cell r="AD579">
            <v>0</v>
          </cell>
          <cell r="AE579" t="str">
            <v>A</v>
          </cell>
          <cell r="AF579">
            <v>0</v>
          </cell>
        </row>
        <row r="580">
          <cell r="B580">
            <v>577</v>
          </cell>
          <cell r="C580">
            <v>1714767405</v>
          </cell>
          <cell r="D580" t="str">
            <v>COYAGO COLLAGUAZO JOSE FERNANDO</v>
          </cell>
          <cell r="E580">
            <v>40150</v>
          </cell>
          <cell r="F580">
            <v>0</v>
          </cell>
          <cell r="G580" t="str">
            <v>Carpintero</v>
          </cell>
          <cell r="H580">
            <v>0</v>
          </cell>
          <cell r="I580">
            <v>0</v>
          </cell>
          <cell r="J580">
            <v>0</v>
          </cell>
          <cell r="K580">
            <v>325</v>
          </cell>
          <cell r="L580">
            <v>0.2</v>
          </cell>
          <cell r="M580">
            <v>65</v>
          </cell>
          <cell r="N580">
            <v>8</v>
          </cell>
          <cell r="O580">
            <v>22</v>
          </cell>
          <cell r="P580">
            <v>0</v>
          </cell>
          <cell r="Q580">
            <v>0</v>
          </cell>
          <cell r="R580" t="str">
            <v/>
          </cell>
          <cell r="S580">
            <v>0</v>
          </cell>
          <cell r="T580" t="str">
            <v xml:space="preserve"> </v>
          </cell>
          <cell r="U580" t="str">
            <v xml:space="preserve"> </v>
          </cell>
          <cell r="V580" t="str">
            <v xml:space="preserve"> 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428</v>
          </cell>
          <cell r="AD580">
            <v>0</v>
          </cell>
          <cell r="AE580" t="str">
            <v>A</v>
          </cell>
          <cell r="AF580">
            <v>0</v>
          </cell>
        </row>
        <row r="581">
          <cell r="B581">
            <v>578</v>
          </cell>
          <cell r="C581">
            <v>801569369</v>
          </cell>
          <cell r="D581" t="str">
            <v>FLORES CHILA FELIX EBELIO</v>
          </cell>
          <cell r="E581">
            <v>40148</v>
          </cell>
          <cell r="F581">
            <v>0</v>
          </cell>
          <cell r="G581" t="str">
            <v>Obrero Comunidad</v>
          </cell>
          <cell r="H581">
            <v>0</v>
          </cell>
          <cell r="I581">
            <v>0</v>
          </cell>
          <cell r="J581">
            <v>0</v>
          </cell>
          <cell r="K581">
            <v>218.01</v>
          </cell>
          <cell r="L581">
            <v>0.2</v>
          </cell>
          <cell r="M581">
            <v>43.602000000000004</v>
          </cell>
          <cell r="N581">
            <v>8</v>
          </cell>
          <cell r="O581">
            <v>22</v>
          </cell>
          <cell r="P581">
            <v>4</v>
          </cell>
          <cell r="Q581">
            <v>0</v>
          </cell>
          <cell r="R581" t="str">
            <v/>
          </cell>
          <cell r="S581">
            <v>0</v>
          </cell>
          <cell r="T581" t="str">
            <v xml:space="preserve"> </v>
          </cell>
          <cell r="U581" t="str">
            <v xml:space="preserve"> </v>
          </cell>
          <cell r="V581" t="str">
            <v xml:space="preserve"> 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428</v>
          </cell>
          <cell r="AD581">
            <v>0</v>
          </cell>
          <cell r="AE581" t="str">
            <v>A</v>
          </cell>
          <cell r="AF581">
            <v>0</v>
          </cell>
        </row>
        <row r="582">
          <cell r="B582">
            <v>579</v>
          </cell>
          <cell r="C582">
            <v>1500771868</v>
          </cell>
          <cell r="D582" t="str">
            <v>MICHAY DUCHICELA ANGEL ILARIO</v>
          </cell>
          <cell r="E582">
            <v>40154</v>
          </cell>
          <cell r="F582">
            <v>0</v>
          </cell>
          <cell r="G582" t="str">
            <v>Carpintero</v>
          </cell>
          <cell r="H582">
            <v>0</v>
          </cell>
          <cell r="I582">
            <v>0</v>
          </cell>
          <cell r="J582">
            <v>0</v>
          </cell>
          <cell r="K582">
            <v>325</v>
          </cell>
          <cell r="L582">
            <v>0.2</v>
          </cell>
          <cell r="M582">
            <v>65</v>
          </cell>
          <cell r="N582">
            <v>8</v>
          </cell>
          <cell r="O582">
            <v>22</v>
          </cell>
          <cell r="P582">
            <v>0</v>
          </cell>
          <cell r="Q582">
            <v>0</v>
          </cell>
          <cell r="R582" t="str">
            <v/>
          </cell>
          <cell r="S582">
            <v>0</v>
          </cell>
          <cell r="T582" t="str">
            <v xml:space="preserve"> </v>
          </cell>
          <cell r="U582" t="str">
            <v xml:space="preserve"> </v>
          </cell>
          <cell r="V582" t="str">
            <v xml:space="preserve"> 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428</v>
          </cell>
          <cell r="AD582">
            <v>0</v>
          </cell>
          <cell r="AE582" t="str">
            <v>A</v>
          </cell>
          <cell r="AF582">
            <v>0</v>
          </cell>
        </row>
        <row r="583">
          <cell r="B583">
            <v>580</v>
          </cell>
          <cell r="C583">
            <v>802166660</v>
          </cell>
          <cell r="D583" t="str">
            <v>MICOLTA REASCO GALO ALFREDO</v>
          </cell>
          <cell r="E583">
            <v>40148</v>
          </cell>
          <cell r="F583">
            <v>0</v>
          </cell>
          <cell r="G583" t="str">
            <v>Esmerilador</v>
          </cell>
          <cell r="H583">
            <v>0</v>
          </cell>
          <cell r="I583">
            <v>0</v>
          </cell>
          <cell r="J583">
            <v>0</v>
          </cell>
          <cell r="K583">
            <v>333.33</v>
          </cell>
          <cell r="L583">
            <v>0.2</v>
          </cell>
          <cell r="M583">
            <v>66.665999999999997</v>
          </cell>
          <cell r="N583">
            <v>8</v>
          </cell>
          <cell r="O583">
            <v>22</v>
          </cell>
          <cell r="P583">
            <v>0</v>
          </cell>
          <cell r="Q583">
            <v>0</v>
          </cell>
          <cell r="R583" t="str">
            <v/>
          </cell>
          <cell r="S583">
            <v>0</v>
          </cell>
          <cell r="T583" t="str">
            <v xml:space="preserve"> </v>
          </cell>
          <cell r="U583" t="str">
            <v xml:space="preserve"> </v>
          </cell>
          <cell r="V583" t="str">
            <v xml:space="preserve"> 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428</v>
          </cell>
          <cell r="AD583">
            <v>0</v>
          </cell>
          <cell r="AE583" t="str">
            <v>A</v>
          </cell>
          <cell r="AF583">
            <v>0</v>
          </cell>
        </row>
        <row r="584">
          <cell r="B584">
            <v>581</v>
          </cell>
          <cell r="C584">
            <v>2101109250</v>
          </cell>
          <cell r="D584" t="str">
            <v>MOREIRA ARCENTALES SERGIO ANDRES</v>
          </cell>
          <cell r="E584">
            <v>40158</v>
          </cell>
          <cell r="F584">
            <v>0</v>
          </cell>
          <cell r="G584" t="str">
            <v>Esmerilador</v>
          </cell>
          <cell r="H584">
            <v>0</v>
          </cell>
          <cell r="I584">
            <v>0</v>
          </cell>
          <cell r="J584">
            <v>0</v>
          </cell>
          <cell r="K584">
            <v>333.33</v>
          </cell>
          <cell r="L584">
            <v>0.2</v>
          </cell>
          <cell r="M584">
            <v>66.665999999999997</v>
          </cell>
          <cell r="N584">
            <v>8</v>
          </cell>
          <cell r="O584">
            <v>22</v>
          </cell>
          <cell r="P584">
            <v>0</v>
          </cell>
          <cell r="Q584">
            <v>0</v>
          </cell>
          <cell r="R584" t="str">
            <v/>
          </cell>
          <cell r="S584">
            <v>0</v>
          </cell>
          <cell r="T584" t="str">
            <v xml:space="preserve"> </v>
          </cell>
          <cell r="U584" t="str">
            <v xml:space="preserve"> </v>
          </cell>
          <cell r="V584" t="str">
            <v xml:space="preserve"> 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428</v>
          </cell>
          <cell r="AD584">
            <v>0</v>
          </cell>
          <cell r="AE584" t="str">
            <v>A</v>
          </cell>
          <cell r="AF584">
            <v>0</v>
          </cell>
        </row>
        <row r="585">
          <cell r="B585">
            <v>582</v>
          </cell>
          <cell r="C585">
            <v>500852678</v>
          </cell>
          <cell r="D585" t="str">
            <v>OÑA CHANALUIZA JOSE RAMON</v>
          </cell>
          <cell r="E585">
            <v>40148</v>
          </cell>
          <cell r="F585">
            <v>0</v>
          </cell>
          <cell r="G585" t="str">
            <v>Obrero Comunidad</v>
          </cell>
          <cell r="H585">
            <v>0</v>
          </cell>
          <cell r="I585">
            <v>0</v>
          </cell>
          <cell r="J585">
            <v>0</v>
          </cell>
          <cell r="K585">
            <v>218.01</v>
          </cell>
          <cell r="L585">
            <v>0.2</v>
          </cell>
          <cell r="M585">
            <v>43.602000000000004</v>
          </cell>
          <cell r="N585">
            <v>8</v>
          </cell>
          <cell r="O585">
            <v>22</v>
          </cell>
          <cell r="P585">
            <v>4</v>
          </cell>
          <cell r="Q585">
            <v>0</v>
          </cell>
          <cell r="R585" t="str">
            <v/>
          </cell>
          <cell r="S585">
            <v>0</v>
          </cell>
          <cell r="T585" t="str">
            <v xml:space="preserve"> </v>
          </cell>
          <cell r="U585" t="str">
            <v xml:space="preserve"> </v>
          </cell>
          <cell r="V585" t="str">
            <v xml:space="preserve"> 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428</v>
          </cell>
          <cell r="AD585">
            <v>0</v>
          </cell>
          <cell r="AE585" t="str">
            <v>A</v>
          </cell>
          <cell r="AF585">
            <v>0</v>
          </cell>
        </row>
        <row r="586">
          <cell r="B586">
            <v>583</v>
          </cell>
          <cell r="C586">
            <v>800362824</v>
          </cell>
          <cell r="D586" t="str">
            <v>ORDOÑEZ CASTILLO LUIS ARTEMIO</v>
          </cell>
          <cell r="E586">
            <v>40148</v>
          </cell>
          <cell r="F586">
            <v>0</v>
          </cell>
          <cell r="G586" t="str">
            <v>Obrero Comunidad</v>
          </cell>
          <cell r="H586">
            <v>0</v>
          </cell>
          <cell r="I586">
            <v>0</v>
          </cell>
          <cell r="J586">
            <v>0</v>
          </cell>
          <cell r="K586">
            <v>218.01</v>
          </cell>
          <cell r="L586">
            <v>0.2</v>
          </cell>
          <cell r="M586">
            <v>43.602000000000004</v>
          </cell>
          <cell r="N586">
            <v>8</v>
          </cell>
          <cell r="O586">
            <v>22</v>
          </cell>
          <cell r="P586">
            <v>4</v>
          </cell>
          <cell r="Q586">
            <v>0</v>
          </cell>
          <cell r="R586" t="str">
            <v/>
          </cell>
          <cell r="S586">
            <v>0</v>
          </cell>
          <cell r="T586" t="str">
            <v xml:space="preserve"> </v>
          </cell>
          <cell r="U586" t="str">
            <v xml:space="preserve"> </v>
          </cell>
          <cell r="V586" t="str">
            <v xml:space="preserve"> 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428</v>
          </cell>
          <cell r="AD586">
            <v>0</v>
          </cell>
          <cell r="AE586" t="str">
            <v>A</v>
          </cell>
          <cell r="AF586">
            <v>0</v>
          </cell>
        </row>
        <row r="587">
          <cell r="B587">
            <v>584</v>
          </cell>
          <cell r="C587">
            <v>800817637</v>
          </cell>
          <cell r="D587" t="str">
            <v>PAEZ SILVA NELSON ARQUIMIDES</v>
          </cell>
          <cell r="E587">
            <v>40157</v>
          </cell>
          <cell r="F587">
            <v>0</v>
          </cell>
          <cell r="G587" t="str">
            <v>Ay. Varios</v>
          </cell>
          <cell r="H587">
            <v>0</v>
          </cell>
          <cell r="I587">
            <v>0</v>
          </cell>
          <cell r="J587">
            <v>0</v>
          </cell>
          <cell r="K587">
            <v>242.33</v>
          </cell>
          <cell r="L587">
            <v>0.2</v>
          </cell>
          <cell r="M587">
            <v>48.466000000000008</v>
          </cell>
          <cell r="N587">
            <v>8</v>
          </cell>
          <cell r="O587">
            <v>22</v>
          </cell>
          <cell r="P587">
            <v>0</v>
          </cell>
          <cell r="Q587">
            <v>0</v>
          </cell>
          <cell r="R587" t="str">
            <v/>
          </cell>
          <cell r="S587">
            <v>0</v>
          </cell>
          <cell r="T587" t="str">
            <v xml:space="preserve"> </v>
          </cell>
          <cell r="U587" t="str">
            <v xml:space="preserve"> </v>
          </cell>
          <cell r="V587" t="str">
            <v xml:space="preserve"> 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428</v>
          </cell>
          <cell r="AD587">
            <v>0</v>
          </cell>
          <cell r="AE587" t="str">
            <v>A</v>
          </cell>
          <cell r="AF587">
            <v>0</v>
          </cell>
        </row>
        <row r="588">
          <cell r="B588">
            <v>585</v>
          </cell>
          <cell r="C588">
            <v>602184152</v>
          </cell>
          <cell r="D588" t="str">
            <v>PAREDES RUILOVA MARIO ENRIQUE</v>
          </cell>
          <cell r="E588">
            <v>40158</v>
          </cell>
          <cell r="F588">
            <v>0</v>
          </cell>
          <cell r="G588" t="str">
            <v>Esmerilador</v>
          </cell>
          <cell r="H588">
            <v>0</v>
          </cell>
          <cell r="I588">
            <v>0</v>
          </cell>
          <cell r="J588">
            <v>0</v>
          </cell>
          <cell r="K588">
            <v>333.33</v>
          </cell>
          <cell r="L588">
            <v>0.2</v>
          </cell>
          <cell r="M588">
            <v>66.665999999999997</v>
          </cell>
          <cell r="N588">
            <v>8</v>
          </cell>
          <cell r="O588">
            <v>22</v>
          </cell>
          <cell r="P588">
            <v>0</v>
          </cell>
          <cell r="Q588">
            <v>0</v>
          </cell>
          <cell r="R588" t="str">
            <v/>
          </cell>
          <cell r="S588">
            <v>0</v>
          </cell>
          <cell r="T588" t="str">
            <v xml:space="preserve"> </v>
          </cell>
          <cell r="U588" t="str">
            <v xml:space="preserve"> </v>
          </cell>
          <cell r="V588" t="str">
            <v xml:space="preserve"> 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428</v>
          </cell>
          <cell r="AD588">
            <v>0</v>
          </cell>
          <cell r="AE588" t="str">
            <v>A</v>
          </cell>
          <cell r="AF588">
            <v>0</v>
          </cell>
        </row>
        <row r="589">
          <cell r="B589">
            <v>586</v>
          </cell>
          <cell r="C589">
            <v>2100383930</v>
          </cell>
          <cell r="D589" t="str">
            <v>SOLORZANO MONTECE OBED ISAIAS</v>
          </cell>
          <cell r="E589">
            <v>40158</v>
          </cell>
          <cell r="F589">
            <v>0</v>
          </cell>
          <cell r="G589" t="str">
            <v>Ay. Varios</v>
          </cell>
          <cell r="H589">
            <v>0</v>
          </cell>
          <cell r="I589">
            <v>0</v>
          </cell>
          <cell r="J589">
            <v>0</v>
          </cell>
          <cell r="K589">
            <v>242.33</v>
          </cell>
          <cell r="L589">
            <v>0.2</v>
          </cell>
          <cell r="M589">
            <v>48.466000000000008</v>
          </cell>
          <cell r="N589">
            <v>8</v>
          </cell>
          <cell r="O589">
            <v>22</v>
          </cell>
          <cell r="P589">
            <v>0</v>
          </cell>
          <cell r="Q589">
            <v>0</v>
          </cell>
          <cell r="R589" t="str">
            <v/>
          </cell>
          <cell r="S589">
            <v>0</v>
          </cell>
          <cell r="T589" t="str">
            <v xml:space="preserve"> </v>
          </cell>
          <cell r="U589" t="str">
            <v xml:space="preserve"> </v>
          </cell>
          <cell r="V589" t="str">
            <v xml:space="preserve"> 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428</v>
          </cell>
          <cell r="AD589">
            <v>0</v>
          </cell>
          <cell r="AE589" t="str">
            <v>A</v>
          </cell>
          <cell r="AF589">
            <v>0</v>
          </cell>
        </row>
        <row r="590">
          <cell r="B590">
            <v>587</v>
          </cell>
          <cell r="C590">
            <v>2100470067</v>
          </cell>
          <cell r="D590" t="str">
            <v>TUMAILLA GARCIA DUBAL FERNANDO</v>
          </cell>
          <cell r="E590">
            <v>40158</v>
          </cell>
          <cell r="F590">
            <v>0</v>
          </cell>
          <cell r="G590" t="str">
            <v>Obrero Comunidad</v>
          </cell>
          <cell r="H590">
            <v>0</v>
          </cell>
          <cell r="I590">
            <v>0</v>
          </cell>
          <cell r="J590">
            <v>0</v>
          </cell>
          <cell r="K590">
            <v>218.01</v>
          </cell>
          <cell r="L590">
            <v>0.2</v>
          </cell>
          <cell r="M590">
            <v>43.602000000000004</v>
          </cell>
          <cell r="N590">
            <v>8</v>
          </cell>
          <cell r="O590">
            <v>22</v>
          </cell>
          <cell r="P590">
            <v>4</v>
          </cell>
          <cell r="Q590">
            <v>0</v>
          </cell>
          <cell r="R590" t="str">
            <v/>
          </cell>
          <cell r="S590">
            <v>0</v>
          </cell>
          <cell r="T590" t="str">
            <v xml:space="preserve"> </v>
          </cell>
          <cell r="U590" t="str">
            <v xml:space="preserve"> </v>
          </cell>
          <cell r="V590" t="str">
            <v xml:space="preserve"> 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428</v>
          </cell>
          <cell r="AD590">
            <v>0</v>
          </cell>
          <cell r="AE590" t="str">
            <v>A</v>
          </cell>
          <cell r="AF590">
            <v>0</v>
          </cell>
        </row>
        <row r="591">
          <cell r="B591">
            <v>588</v>
          </cell>
          <cell r="C591">
            <v>1711423200</v>
          </cell>
          <cell r="D591" t="str">
            <v>ULCO ANAGO JAIME RICARDO</v>
          </cell>
          <cell r="E591">
            <v>40150</v>
          </cell>
          <cell r="F591">
            <v>0</v>
          </cell>
          <cell r="G591" t="str">
            <v>Soldador II</v>
          </cell>
          <cell r="H591">
            <v>0</v>
          </cell>
          <cell r="I591">
            <v>0</v>
          </cell>
          <cell r="J591">
            <v>0</v>
          </cell>
          <cell r="K591">
            <v>349.33</v>
          </cell>
          <cell r="L591">
            <v>0.2</v>
          </cell>
          <cell r="M591">
            <v>69.87</v>
          </cell>
          <cell r="N591">
            <v>8</v>
          </cell>
          <cell r="O591">
            <v>22</v>
          </cell>
          <cell r="P591">
            <v>0</v>
          </cell>
          <cell r="Q591">
            <v>0</v>
          </cell>
          <cell r="R591" t="str">
            <v/>
          </cell>
          <cell r="S591">
            <v>0</v>
          </cell>
          <cell r="T591" t="str">
            <v xml:space="preserve"> </v>
          </cell>
          <cell r="U591" t="str">
            <v xml:space="preserve"> </v>
          </cell>
          <cell r="V591" t="str">
            <v xml:space="preserve"> 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428</v>
          </cell>
          <cell r="AD591">
            <v>0</v>
          </cell>
          <cell r="AE591" t="str">
            <v>A</v>
          </cell>
          <cell r="AF591">
            <v>0</v>
          </cell>
        </row>
        <row r="592">
          <cell r="B592">
            <v>589</v>
          </cell>
          <cell r="C592">
            <v>1310552565</v>
          </cell>
          <cell r="D592" t="str">
            <v>VELEZ HOLGUIN ANTONIO SAUL</v>
          </cell>
          <cell r="E592">
            <v>40158</v>
          </cell>
          <cell r="F592">
            <v>0</v>
          </cell>
          <cell r="G592" t="str">
            <v>Esmerilador</v>
          </cell>
          <cell r="H592">
            <v>0</v>
          </cell>
          <cell r="I592">
            <v>0</v>
          </cell>
          <cell r="J592">
            <v>0</v>
          </cell>
          <cell r="K592">
            <v>333.33</v>
          </cell>
          <cell r="L592">
            <v>0.2</v>
          </cell>
          <cell r="M592">
            <v>66.665999999999997</v>
          </cell>
          <cell r="N592">
            <v>8</v>
          </cell>
          <cell r="O592">
            <v>22</v>
          </cell>
          <cell r="P592">
            <v>0</v>
          </cell>
          <cell r="Q592">
            <v>0</v>
          </cell>
          <cell r="R592" t="str">
            <v/>
          </cell>
          <cell r="S592">
            <v>0</v>
          </cell>
          <cell r="T592" t="str">
            <v xml:space="preserve"> </v>
          </cell>
          <cell r="U592" t="str">
            <v xml:space="preserve"> </v>
          </cell>
          <cell r="V592" t="str">
            <v xml:space="preserve"> 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428</v>
          </cell>
          <cell r="AD592">
            <v>0</v>
          </cell>
          <cell r="AE592" t="str">
            <v>A</v>
          </cell>
          <cell r="AF592">
            <v>0</v>
          </cell>
        </row>
        <row r="593">
          <cell r="B593">
            <v>590</v>
          </cell>
          <cell r="C593">
            <v>2100453945</v>
          </cell>
          <cell r="D593" t="str">
            <v>VERDEZOTO CARREÑO WILFRIDO JOSE</v>
          </cell>
          <cell r="E593">
            <v>40157</v>
          </cell>
          <cell r="F593">
            <v>0</v>
          </cell>
          <cell r="G593" t="str">
            <v>Obrero Comunidad</v>
          </cell>
          <cell r="H593">
            <v>0</v>
          </cell>
          <cell r="I593">
            <v>0</v>
          </cell>
          <cell r="J593">
            <v>0</v>
          </cell>
          <cell r="K593">
            <v>218.01</v>
          </cell>
          <cell r="L593">
            <v>0.2</v>
          </cell>
          <cell r="M593">
            <v>43.602000000000004</v>
          </cell>
          <cell r="N593">
            <v>8</v>
          </cell>
          <cell r="O593">
            <v>22</v>
          </cell>
          <cell r="P593">
            <v>4</v>
          </cell>
          <cell r="Q593">
            <v>0</v>
          </cell>
          <cell r="R593" t="str">
            <v/>
          </cell>
          <cell r="S593">
            <v>0</v>
          </cell>
          <cell r="T593" t="str">
            <v xml:space="preserve"> </v>
          </cell>
          <cell r="U593" t="str">
            <v xml:space="preserve"> </v>
          </cell>
          <cell r="V593" t="str">
            <v xml:space="preserve"> 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428</v>
          </cell>
          <cell r="AD593">
            <v>0</v>
          </cell>
          <cell r="AE593" t="str">
            <v>A</v>
          </cell>
          <cell r="AF593">
            <v>0</v>
          </cell>
        </row>
        <row r="594">
          <cell r="B594">
            <v>591</v>
          </cell>
          <cell r="C594">
            <v>2100102272</v>
          </cell>
          <cell r="D594" t="str">
            <v>ALMAGRO RAMIREZ MILTON ALCIDES</v>
          </cell>
          <cell r="E594">
            <v>40148</v>
          </cell>
          <cell r="F594">
            <v>0</v>
          </cell>
          <cell r="G594" t="str">
            <v>Obrero Comunidad</v>
          </cell>
          <cell r="H594">
            <v>0</v>
          </cell>
          <cell r="I594">
            <v>0</v>
          </cell>
          <cell r="J594">
            <v>0</v>
          </cell>
          <cell r="K594">
            <v>218.01</v>
          </cell>
          <cell r="L594">
            <v>0.2</v>
          </cell>
          <cell r="M594">
            <v>43.602000000000004</v>
          </cell>
          <cell r="N594">
            <v>8</v>
          </cell>
          <cell r="O594">
            <v>22</v>
          </cell>
          <cell r="P594">
            <v>4</v>
          </cell>
          <cell r="Q594">
            <v>0</v>
          </cell>
          <cell r="R594" t="str">
            <v/>
          </cell>
          <cell r="S594">
            <v>0</v>
          </cell>
          <cell r="T594" t="str">
            <v xml:space="preserve"> </v>
          </cell>
          <cell r="U594" t="str">
            <v xml:space="preserve"> </v>
          </cell>
          <cell r="V594" t="str">
            <v xml:space="preserve"> 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428</v>
          </cell>
          <cell r="AD594">
            <v>0</v>
          </cell>
          <cell r="AE594" t="str">
            <v>A</v>
          </cell>
          <cell r="AF594">
            <v>0</v>
          </cell>
        </row>
        <row r="595">
          <cell r="B595">
            <v>592</v>
          </cell>
          <cell r="C595">
            <v>2100559018</v>
          </cell>
          <cell r="D595" t="str">
            <v>ALVAREZ VELEZ SANTOS FERMIN</v>
          </cell>
          <cell r="E595">
            <v>40148</v>
          </cell>
          <cell r="F595">
            <v>0</v>
          </cell>
          <cell r="G595" t="str">
            <v>Obrero Comunidad</v>
          </cell>
          <cell r="H595">
            <v>0</v>
          </cell>
          <cell r="I595">
            <v>0</v>
          </cell>
          <cell r="J595">
            <v>0</v>
          </cell>
          <cell r="K595">
            <v>218.01</v>
          </cell>
          <cell r="L595">
            <v>0.2</v>
          </cell>
          <cell r="M595">
            <v>43.602000000000004</v>
          </cell>
          <cell r="N595">
            <v>8</v>
          </cell>
          <cell r="O595">
            <v>22</v>
          </cell>
          <cell r="P595">
            <v>4</v>
          </cell>
          <cell r="Q595">
            <v>0</v>
          </cell>
          <cell r="R595" t="str">
            <v/>
          </cell>
          <cell r="S595">
            <v>0</v>
          </cell>
          <cell r="T595" t="str">
            <v xml:space="preserve"> </v>
          </cell>
          <cell r="U595" t="str">
            <v xml:space="preserve"> </v>
          </cell>
          <cell r="V595" t="str">
            <v xml:space="preserve"> 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428</v>
          </cell>
          <cell r="AD595">
            <v>0</v>
          </cell>
          <cell r="AE595" t="str">
            <v>A</v>
          </cell>
          <cell r="AF595">
            <v>0</v>
          </cell>
        </row>
        <row r="596">
          <cell r="B596">
            <v>593</v>
          </cell>
          <cell r="C596">
            <v>2100133145</v>
          </cell>
          <cell r="D596" t="str">
            <v>BARRERA ORELLANA PABLO EFRAIN</v>
          </cell>
          <cell r="E596">
            <v>40148</v>
          </cell>
          <cell r="F596">
            <v>0</v>
          </cell>
          <cell r="G596" t="str">
            <v>Obrero Comunidad</v>
          </cell>
          <cell r="H596">
            <v>0</v>
          </cell>
          <cell r="I596">
            <v>0</v>
          </cell>
          <cell r="J596">
            <v>0</v>
          </cell>
          <cell r="K596">
            <v>218.01</v>
          </cell>
          <cell r="L596">
            <v>0.2</v>
          </cell>
          <cell r="M596">
            <v>43.602000000000004</v>
          </cell>
          <cell r="N596">
            <v>8</v>
          </cell>
          <cell r="O596">
            <v>22</v>
          </cell>
          <cell r="P596">
            <v>4</v>
          </cell>
          <cell r="Q596">
            <v>0</v>
          </cell>
          <cell r="R596" t="str">
            <v/>
          </cell>
          <cell r="S596">
            <v>0</v>
          </cell>
          <cell r="T596" t="str">
            <v xml:space="preserve"> </v>
          </cell>
          <cell r="U596" t="str">
            <v xml:space="preserve"> </v>
          </cell>
          <cell r="V596" t="str">
            <v xml:space="preserve"> 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428</v>
          </cell>
          <cell r="AD596">
            <v>0</v>
          </cell>
          <cell r="AE596" t="str">
            <v>A</v>
          </cell>
          <cell r="AF596">
            <v>0</v>
          </cell>
        </row>
        <row r="597">
          <cell r="B597">
            <v>594</v>
          </cell>
          <cell r="C597">
            <v>2100116728</v>
          </cell>
          <cell r="D597" t="str">
            <v>CHIMBORAZO CARVAJAL ERLINDA MARGOTH</v>
          </cell>
          <cell r="E597">
            <v>40148</v>
          </cell>
          <cell r="F597">
            <v>0</v>
          </cell>
          <cell r="G597" t="str">
            <v>Paletera Comunidad</v>
          </cell>
          <cell r="H597">
            <v>0</v>
          </cell>
          <cell r="I597">
            <v>0</v>
          </cell>
          <cell r="J597">
            <v>0</v>
          </cell>
          <cell r="K597">
            <v>218.01</v>
          </cell>
          <cell r="L597">
            <v>0.2</v>
          </cell>
          <cell r="M597">
            <v>43.602000000000004</v>
          </cell>
          <cell r="N597">
            <v>8</v>
          </cell>
          <cell r="O597">
            <v>22</v>
          </cell>
          <cell r="P597">
            <v>4</v>
          </cell>
          <cell r="Q597">
            <v>0</v>
          </cell>
          <cell r="R597" t="str">
            <v/>
          </cell>
          <cell r="S597">
            <v>0</v>
          </cell>
          <cell r="T597" t="str">
            <v xml:space="preserve"> </v>
          </cell>
          <cell r="U597" t="str">
            <v xml:space="preserve"> </v>
          </cell>
          <cell r="V597" t="str">
            <v xml:space="preserve"> 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428</v>
          </cell>
          <cell r="AD597">
            <v>0</v>
          </cell>
          <cell r="AE597" t="str">
            <v>A</v>
          </cell>
          <cell r="AF597">
            <v>0</v>
          </cell>
        </row>
        <row r="598">
          <cell r="B598">
            <v>595</v>
          </cell>
          <cell r="C598">
            <v>502756976</v>
          </cell>
          <cell r="D598" t="str">
            <v>CISNEROS CASTELLANOS MELQUI BLADIMIRO</v>
          </cell>
          <cell r="E598">
            <v>40148</v>
          </cell>
          <cell r="F598">
            <v>0</v>
          </cell>
          <cell r="G598" t="str">
            <v>Supervisor HES</v>
          </cell>
          <cell r="H598">
            <v>0</v>
          </cell>
          <cell r="I598">
            <v>0</v>
          </cell>
          <cell r="J598">
            <v>0</v>
          </cell>
          <cell r="K598">
            <v>1166.67</v>
          </cell>
          <cell r="L598">
            <v>0.2</v>
          </cell>
          <cell r="M598">
            <v>233.33400000000003</v>
          </cell>
          <cell r="N598">
            <v>24</v>
          </cell>
          <cell r="O598">
            <v>22</v>
          </cell>
          <cell r="P598">
            <v>0</v>
          </cell>
          <cell r="Q598">
            <v>0</v>
          </cell>
          <cell r="R598" t="str">
            <v/>
          </cell>
          <cell r="S598">
            <v>0</v>
          </cell>
          <cell r="T598" t="str">
            <v xml:space="preserve"> </v>
          </cell>
          <cell r="U598" t="str">
            <v xml:space="preserve"> </v>
          </cell>
          <cell r="V598" t="str">
            <v xml:space="preserve"> 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428</v>
          </cell>
          <cell r="AD598">
            <v>0</v>
          </cell>
          <cell r="AE598" t="str">
            <v>A</v>
          </cell>
          <cell r="AF598">
            <v>0</v>
          </cell>
        </row>
        <row r="599">
          <cell r="B599">
            <v>596</v>
          </cell>
          <cell r="C599">
            <v>2100526553</v>
          </cell>
          <cell r="D599" t="str">
            <v>CUENCA CUEVA JOSE LUIS</v>
          </cell>
          <cell r="E599">
            <v>40148</v>
          </cell>
          <cell r="F599">
            <v>0</v>
          </cell>
          <cell r="G599" t="str">
            <v>Obrero Comunidad</v>
          </cell>
          <cell r="H599">
            <v>0</v>
          </cell>
          <cell r="I599">
            <v>0</v>
          </cell>
          <cell r="J599">
            <v>0</v>
          </cell>
          <cell r="K599">
            <v>218.01</v>
          </cell>
          <cell r="L599">
            <v>0.2</v>
          </cell>
          <cell r="M599">
            <v>43.602000000000004</v>
          </cell>
          <cell r="N599">
            <v>8</v>
          </cell>
          <cell r="O599">
            <v>22</v>
          </cell>
          <cell r="P599">
            <v>4</v>
          </cell>
          <cell r="Q599">
            <v>0</v>
          </cell>
          <cell r="R599" t="str">
            <v/>
          </cell>
          <cell r="S599">
            <v>0</v>
          </cell>
          <cell r="T599" t="str">
            <v xml:space="preserve"> </v>
          </cell>
          <cell r="U599" t="str">
            <v xml:space="preserve"> </v>
          </cell>
          <cell r="V599" t="str">
            <v xml:space="preserve"> 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428</v>
          </cell>
          <cell r="AD599">
            <v>0</v>
          </cell>
          <cell r="AE599" t="str">
            <v>A</v>
          </cell>
          <cell r="AF599">
            <v>0</v>
          </cell>
        </row>
        <row r="600">
          <cell r="B600">
            <v>597</v>
          </cell>
          <cell r="C600">
            <v>200370377</v>
          </cell>
          <cell r="D600" t="str">
            <v>FLORES CABEZAS JOSE VICENTE</v>
          </cell>
          <cell r="E600">
            <v>40149</v>
          </cell>
          <cell r="F600">
            <v>0</v>
          </cell>
          <cell r="G600" t="str">
            <v>Obrero Comunidad</v>
          </cell>
          <cell r="H600">
            <v>0</v>
          </cell>
          <cell r="I600">
            <v>0</v>
          </cell>
          <cell r="J600">
            <v>0</v>
          </cell>
          <cell r="K600">
            <v>218.01</v>
          </cell>
          <cell r="L600">
            <v>0.2</v>
          </cell>
          <cell r="M600">
            <v>43.602000000000004</v>
          </cell>
          <cell r="N600">
            <v>8</v>
          </cell>
          <cell r="O600">
            <v>22</v>
          </cell>
          <cell r="P600">
            <v>4</v>
          </cell>
          <cell r="Q600">
            <v>0</v>
          </cell>
          <cell r="R600" t="str">
            <v/>
          </cell>
          <cell r="S600">
            <v>0</v>
          </cell>
          <cell r="T600" t="str">
            <v xml:space="preserve"> </v>
          </cell>
          <cell r="U600" t="str">
            <v xml:space="preserve"> </v>
          </cell>
          <cell r="V600" t="str">
            <v xml:space="preserve"> 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428</v>
          </cell>
          <cell r="AD600">
            <v>0</v>
          </cell>
          <cell r="AE600" t="str">
            <v>A</v>
          </cell>
          <cell r="AF600">
            <v>0</v>
          </cell>
        </row>
        <row r="601">
          <cell r="B601">
            <v>598</v>
          </cell>
          <cell r="C601">
            <v>2100427166</v>
          </cell>
          <cell r="D601" t="str">
            <v>GUAYLLA HERRERA JOSE MANUEL</v>
          </cell>
          <cell r="E601">
            <v>40148</v>
          </cell>
          <cell r="F601">
            <v>0</v>
          </cell>
          <cell r="G601" t="str">
            <v>Obrero Comunidad</v>
          </cell>
          <cell r="H601">
            <v>0</v>
          </cell>
          <cell r="I601">
            <v>0</v>
          </cell>
          <cell r="J601">
            <v>0</v>
          </cell>
          <cell r="K601">
            <v>218.01</v>
          </cell>
          <cell r="L601">
            <v>0.2</v>
          </cell>
          <cell r="M601">
            <v>43.602000000000004</v>
          </cell>
          <cell r="N601">
            <v>8</v>
          </cell>
          <cell r="O601">
            <v>22</v>
          </cell>
          <cell r="P601">
            <v>4</v>
          </cell>
          <cell r="Q601">
            <v>0</v>
          </cell>
          <cell r="R601" t="str">
            <v/>
          </cell>
          <cell r="S601">
            <v>0</v>
          </cell>
          <cell r="T601" t="str">
            <v xml:space="preserve"> </v>
          </cell>
          <cell r="U601" t="str">
            <v xml:space="preserve"> </v>
          </cell>
          <cell r="V601" t="str">
            <v xml:space="preserve"> 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428</v>
          </cell>
          <cell r="AD601">
            <v>0</v>
          </cell>
          <cell r="AE601" t="str">
            <v>A</v>
          </cell>
          <cell r="AF601">
            <v>0</v>
          </cell>
        </row>
        <row r="602">
          <cell r="B602">
            <v>599</v>
          </cell>
          <cell r="C602">
            <v>2200092480</v>
          </cell>
          <cell r="D602" t="str">
            <v>GUERRA TORRES EDIN RODRIGO</v>
          </cell>
          <cell r="E602">
            <v>40148</v>
          </cell>
          <cell r="F602">
            <v>0</v>
          </cell>
          <cell r="G602" t="str">
            <v>Obrero Comunidad</v>
          </cell>
          <cell r="H602">
            <v>0</v>
          </cell>
          <cell r="I602">
            <v>0</v>
          </cell>
          <cell r="J602">
            <v>0</v>
          </cell>
          <cell r="K602">
            <v>218.01</v>
          </cell>
          <cell r="L602">
            <v>0.2</v>
          </cell>
          <cell r="M602">
            <v>43.602000000000004</v>
          </cell>
          <cell r="N602">
            <v>8</v>
          </cell>
          <cell r="O602">
            <v>22</v>
          </cell>
          <cell r="P602">
            <v>4</v>
          </cell>
          <cell r="Q602">
            <v>0</v>
          </cell>
          <cell r="R602" t="str">
            <v/>
          </cell>
          <cell r="S602">
            <v>0</v>
          </cell>
          <cell r="T602" t="str">
            <v xml:space="preserve"> </v>
          </cell>
          <cell r="U602" t="str">
            <v xml:space="preserve"> </v>
          </cell>
          <cell r="V602" t="str">
            <v xml:space="preserve"> 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428</v>
          </cell>
          <cell r="AD602">
            <v>0</v>
          </cell>
          <cell r="AE602" t="str">
            <v>A</v>
          </cell>
          <cell r="AF602">
            <v>0</v>
          </cell>
        </row>
        <row r="603">
          <cell r="B603">
            <v>600</v>
          </cell>
          <cell r="C603">
            <v>2100343421</v>
          </cell>
          <cell r="D603" t="str">
            <v>HUERTAS DESCANSE EDWIN GEOVANNI</v>
          </cell>
          <cell r="E603">
            <v>40148</v>
          </cell>
          <cell r="F603">
            <v>0</v>
          </cell>
          <cell r="G603" t="str">
            <v>Guardia comunidad</v>
          </cell>
          <cell r="H603">
            <v>0</v>
          </cell>
          <cell r="I603">
            <v>0</v>
          </cell>
          <cell r="J603">
            <v>0</v>
          </cell>
          <cell r="K603">
            <v>218.01</v>
          </cell>
          <cell r="L603">
            <v>0.2</v>
          </cell>
          <cell r="M603">
            <v>43.602000000000004</v>
          </cell>
          <cell r="N603">
            <v>8</v>
          </cell>
          <cell r="O603">
            <v>22</v>
          </cell>
          <cell r="P603">
            <v>4</v>
          </cell>
          <cell r="Q603">
            <v>0</v>
          </cell>
          <cell r="R603" t="str">
            <v/>
          </cell>
          <cell r="S603">
            <v>0</v>
          </cell>
          <cell r="T603" t="str">
            <v xml:space="preserve"> </v>
          </cell>
          <cell r="U603" t="str">
            <v xml:space="preserve"> </v>
          </cell>
          <cell r="V603" t="str">
            <v xml:space="preserve"> 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428</v>
          </cell>
          <cell r="AD603">
            <v>0</v>
          </cell>
          <cell r="AE603" t="str">
            <v>A</v>
          </cell>
          <cell r="AF603">
            <v>0</v>
          </cell>
        </row>
        <row r="604">
          <cell r="B604">
            <v>601</v>
          </cell>
          <cell r="C604">
            <v>2100001128</v>
          </cell>
          <cell r="D604" t="str">
            <v>QUENAMA MENDUA ZOILA</v>
          </cell>
          <cell r="E604">
            <v>40148</v>
          </cell>
          <cell r="F604">
            <v>0</v>
          </cell>
          <cell r="G604" t="str">
            <v>Paletera Comunidad</v>
          </cell>
          <cell r="H604">
            <v>0</v>
          </cell>
          <cell r="I604">
            <v>0</v>
          </cell>
          <cell r="J604">
            <v>0</v>
          </cell>
          <cell r="K604">
            <v>218.01</v>
          </cell>
          <cell r="L604">
            <v>0.2</v>
          </cell>
          <cell r="M604">
            <v>43.602000000000004</v>
          </cell>
          <cell r="N604">
            <v>8</v>
          </cell>
          <cell r="O604">
            <v>22</v>
          </cell>
          <cell r="P604">
            <v>4</v>
          </cell>
          <cell r="Q604">
            <v>0</v>
          </cell>
          <cell r="R604" t="str">
            <v/>
          </cell>
          <cell r="S604">
            <v>0</v>
          </cell>
          <cell r="T604" t="str">
            <v xml:space="preserve"> </v>
          </cell>
          <cell r="U604" t="str">
            <v xml:space="preserve"> </v>
          </cell>
          <cell r="V604" t="str">
            <v xml:space="preserve"> 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428</v>
          </cell>
          <cell r="AD604">
            <v>0</v>
          </cell>
          <cell r="AE604" t="str">
            <v>A</v>
          </cell>
          <cell r="AF604">
            <v>0</v>
          </cell>
        </row>
        <row r="605">
          <cell r="B605">
            <v>602</v>
          </cell>
          <cell r="C605">
            <v>2100188412</v>
          </cell>
          <cell r="D605" t="str">
            <v>RUIZ SOTO JESSICA MARICELA</v>
          </cell>
          <cell r="E605">
            <v>40148</v>
          </cell>
          <cell r="F605">
            <v>0</v>
          </cell>
          <cell r="G605" t="str">
            <v>Paletera Comunidad</v>
          </cell>
          <cell r="H605">
            <v>0</v>
          </cell>
          <cell r="I605">
            <v>0</v>
          </cell>
          <cell r="J605">
            <v>0</v>
          </cell>
          <cell r="K605">
            <v>218.01</v>
          </cell>
          <cell r="L605">
            <v>0.2</v>
          </cell>
          <cell r="M605">
            <v>43.602000000000004</v>
          </cell>
          <cell r="N605">
            <v>8</v>
          </cell>
          <cell r="O605">
            <v>22</v>
          </cell>
          <cell r="P605">
            <v>4</v>
          </cell>
          <cell r="Q605">
            <v>0</v>
          </cell>
          <cell r="R605" t="str">
            <v/>
          </cell>
          <cell r="S605">
            <v>0</v>
          </cell>
          <cell r="T605" t="str">
            <v xml:space="preserve"> </v>
          </cell>
          <cell r="U605" t="str">
            <v xml:space="preserve"> </v>
          </cell>
          <cell r="V605" t="str">
            <v xml:space="preserve"> 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428</v>
          </cell>
          <cell r="AD605">
            <v>0</v>
          </cell>
          <cell r="AE605" t="str">
            <v>A</v>
          </cell>
          <cell r="AF605">
            <v>0</v>
          </cell>
        </row>
        <row r="606">
          <cell r="B606">
            <v>603</v>
          </cell>
          <cell r="C606">
            <v>2100441985</v>
          </cell>
          <cell r="D606" t="str">
            <v>TAPUY DAHUA FERNANDO</v>
          </cell>
          <cell r="E606">
            <v>40148</v>
          </cell>
          <cell r="F606">
            <v>0</v>
          </cell>
          <cell r="G606" t="str">
            <v>Obrero Comunidad</v>
          </cell>
          <cell r="H606">
            <v>0</v>
          </cell>
          <cell r="I606">
            <v>0</v>
          </cell>
          <cell r="J606">
            <v>0</v>
          </cell>
          <cell r="K606">
            <v>218.01</v>
          </cell>
          <cell r="L606">
            <v>0.2</v>
          </cell>
          <cell r="M606">
            <v>43.602000000000004</v>
          </cell>
          <cell r="N606">
            <v>8</v>
          </cell>
          <cell r="O606">
            <v>22</v>
          </cell>
          <cell r="P606">
            <v>4</v>
          </cell>
          <cell r="Q606">
            <v>0</v>
          </cell>
          <cell r="R606" t="str">
            <v/>
          </cell>
          <cell r="S606">
            <v>0</v>
          </cell>
          <cell r="T606" t="str">
            <v xml:space="preserve"> </v>
          </cell>
          <cell r="U606" t="str">
            <v xml:space="preserve"> </v>
          </cell>
          <cell r="V606" t="str">
            <v xml:space="preserve"> 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428</v>
          </cell>
          <cell r="AD606">
            <v>0</v>
          </cell>
          <cell r="AE606" t="str">
            <v>A</v>
          </cell>
          <cell r="AF606">
            <v>0</v>
          </cell>
        </row>
        <row r="607">
          <cell r="B607">
            <v>604</v>
          </cell>
          <cell r="C607">
            <v>201294816</v>
          </cell>
          <cell r="D607" t="str">
            <v>VINUEZA ZURITA FERNANDO BENEDICTO</v>
          </cell>
          <cell r="E607">
            <v>40148</v>
          </cell>
          <cell r="F607">
            <v>0</v>
          </cell>
          <cell r="G607" t="str">
            <v>Obrero Comunidad</v>
          </cell>
          <cell r="H607">
            <v>0</v>
          </cell>
          <cell r="I607">
            <v>0</v>
          </cell>
          <cell r="J607">
            <v>0</v>
          </cell>
          <cell r="K607">
            <v>218.01</v>
          </cell>
          <cell r="L607">
            <v>0.2</v>
          </cell>
          <cell r="M607">
            <v>43.602000000000004</v>
          </cell>
          <cell r="N607">
            <v>8</v>
          </cell>
          <cell r="O607">
            <v>22</v>
          </cell>
          <cell r="P607">
            <v>4</v>
          </cell>
          <cell r="Q607">
            <v>0</v>
          </cell>
          <cell r="R607" t="str">
            <v/>
          </cell>
          <cell r="S607">
            <v>0</v>
          </cell>
          <cell r="T607" t="str">
            <v xml:space="preserve"> </v>
          </cell>
          <cell r="U607" t="str">
            <v xml:space="preserve"> </v>
          </cell>
          <cell r="V607" t="str">
            <v xml:space="preserve"> 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428</v>
          </cell>
          <cell r="AD607">
            <v>0</v>
          </cell>
          <cell r="AE607" t="str">
            <v>A</v>
          </cell>
          <cell r="AF607">
            <v>0</v>
          </cell>
        </row>
        <row r="608">
          <cell r="B608" t="str">
            <v/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416.67</v>
          </cell>
          <cell r="L608">
            <v>0.2</v>
          </cell>
          <cell r="M608" t="str">
            <v/>
          </cell>
          <cell r="N608">
            <v>8</v>
          </cell>
          <cell r="O608">
            <v>22</v>
          </cell>
          <cell r="P608">
            <v>0</v>
          </cell>
          <cell r="Q608">
            <v>0</v>
          </cell>
          <cell r="R608" t="str">
            <v/>
          </cell>
          <cell r="S608">
            <v>0</v>
          </cell>
          <cell r="T608" t="str">
            <v xml:space="preserve"> </v>
          </cell>
          <cell r="U608" t="str">
            <v xml:space="preserve"> </v>
          </cell>
          <cell r="V608" t="str">
            <v xml:space="preserve"> 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B609" t="str">
            <v/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/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 t="str">
            <v/>
          </cell>
          <cell r="S609">
            <v>0</v>
          </cell>
          <cell r="T609" t="str">
            <v xml:space="preserve"> </v>
          </cell>
          <cell r="U609" t="str">
            <v xml:space="preserve"> </v>
          </cell>
          <cell r="V609" t="str">
            <v xml:space="preserve"> 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B610" t="str">
            <v/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/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 t="str">
            <v/>
          </cell>
          <cell r="S610">
            <v>0</v>
          </cell>
          <cell r="T610" t="str">
            <v xml:space="preserve"> </v>
          </cell>
          <cell r="U610" t="str">
            <v xml:space="preserve"> </v>
          </cell>
          <cell r="V610" t="str">
            <v xml:space="preserve"> 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B611" t="str">
            <v/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 t="str">
            <v/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 t="str">
            <v/>
          </cell>
          <cell r="S611">
            <v>0</v>
          </cell>
          <cell r="T611" t="str">
            <v xml:space="preserve"> </v>
          </cell>
          <cell r="U611" t="str">
            <v xml:space="preserve"> </v>
          </cell>
          <cell r="V611" t="str">
            <v xml:space="preserve"> 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</row>
        <row r="612">
          <cell r="B612" t="str">
            <v/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 t="str">
            <v/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 t="str">
            <v/>
          </cell>
          <cell r="S612">
            <v>0</v>
          </cell>
          <cell r="T612" t="str">
            <v xml:space="preserve"> </v>
          </cell>
          <cell r="U612" t="str">
            <v xml:space="preserve"> </v>
          </cell>
          <cell r="V612" t="str">
            <v xml:space="preserve"> 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B613" t="str">
            <v/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/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 t="str">
            <v/>
          </cell>
          <cell r="S613">
            <v>0</v>
          </cell>
          <cell r="T613" t="str">
            <v xml:space="preserve"> </v>
          </cell>
          <cell r="U613" t="str">
            <v xml:space="preserve"> </v>
          </cell>
          <cell r="V613" t="str">
            <v xml:space="preserve"> 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</row>
        <row r="614">
          <cell r="B614" t="str">
            <v/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 t="str">
            <v/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 t="str">
            <v/>
          </cell>
          <cell r="S614">
            <v>0</v>
          </cell>
          <cell r="T614" t="str">
            <v xml:space="preserve"> </v>
          </cell>
          <cell r="U614" t="str">
            <v xml:space="preserve"> </v>
          </cell>
          <cell r="V614" t="str">
            <v xml:space="preserve"> 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</row>
        <row r="615">
          <cell r="B615" t="str">
            <v/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/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 t="str">
            <v/>
          </cell>
          <cell r="S615">
            <v>0</v>
          </cell>
          <cell r="T615" t="str">
            <v xml:space="preserve"> </v>
          </cell>
          <cell r="U615" t="str">
            <v xml:space="preserve"> </v>
          </cell>
          <cell r="V615" t="str">
            <v xml:space="preserve"> 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</row>
        <row r="616">
          <cell r="B616" t="str">
            <v/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/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 t="str">
            <v/>
          </cell>
          <cell r="S616">
            <v>0</v>
          </cell>
          <cell r="T616" t="str">
            <v xml:space="preserve"> </v>
          </cell>
          <cell r="U616" t="str">
            <v xml:space="preserve"> </v>
          </cell>
          <cell r="V616" t="str">
            <v xml:space="preserve"> 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</row>
        <row r="617">
          <cell r="B617" t="str">
            <v/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/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 t="str">
            <v/>
          </cell>
          <cell r="S617">
            <v>0</v>
          </cell>
          <cell r="T617" t="str">
            <v xml:space="preserve"> </v>
          </cell>
          <cell r="U617" t="str">
            <v xml:space="preserve"> </v>
          </cell>
          <cell r="V617" t="str">
            <v xml:space="preserve"> 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B618" t="str">
            <v/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 t="str">
            <v/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 t="str">
            <v/>
          </cell>
          <cell r="S618">
            <v>0</v>
          </cell>
          <cell r="T618" t="str">
            <v xml:space="preserve"> </v>
          </cell>
          <cell r="U618" t="str">
            <v xml:space="preserve"> </v>
          </cell>
          <cell r="V618" t="str">
            <v xml:space="preserve"> 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B619" t="str">
            <v/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 t="str">
            <v/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 t="str">
            <v/>
          </cell>
          <cell r="S619">
            <v>0</v>
          </cell>
          <cell r="T619" t="str">
            <v xml:space="preserve"> </v>
          </cell>
          <cell r="U619" t="str">
            <v xml:space="preserve"> </v>
          </cell>
          <cell r="V619" t="str">
            <v xml:space="preserve"> 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B620" t="str">
            <v/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 t="str">
            <v/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 t="str">
            <v/>
          </cell>
          <cell r="S620">
            <v>0</v>
          </cell>
          <cell r="T620" t="str">
            <v xml:space="preserve"> </v>
          </cell>
          <cell r="U620" t="str">
            <v xml:space="preserve"> </v>
          </cell>
          <cell r="V620" t="str">
            <v xml:space="preserve"> 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</row>
        <row r="621">
          <cell r="B621" t="str">
            <v/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 t="str">
            <v/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 t="str">
            <v/>
          </cell>
          <cell r="S621">
            <v>0</v>
          </cell>
          <cell r="T621" t="str">
            <v xml:space="preserve"> </v>
          </cell>
          <cell r="U621" t="str">
            <v xml:space="preserve"> </v>
          </cell>
          <cell r="V621" t="str">
            <v xml:space="preserve"> 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B622" t="str">
            <v/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 t="str">
            <v/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 t="str">
            <v/>
          </cell>
          <cell r="S622">
            <v>0</v>
          </cell>
          <cell r="T622" t="str">
            <v xml:space="preserve"> </v>
          </cell>
          <cell r="U622" t="str">
            <v xml:space="preserve"> </v>
          </cell>
          <cell r="V622" t="str">
            <v xml:space="preserve"> 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B623" t="str">
            <v/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 t="str">
            <v/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 t="str">
            <v/>
          </cell>
          <cell r="S623">
            <v>0</v>
          </cell>
          <cell r="T623" t="str">
            <v xml:space="preserve"> </v>
          </cell>
          <cell r="U623" t="str">
            <v xml:space="preserve"> </v>
          </cell>
          <cell r="V623" t="str">
            <v xml:space="preserve"> 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B624" t="str">
            <v/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 t="str">
            <v/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 t="str">
            <v/>
          </cell>
          <cell r="S624">
            <v>0</v>
          </cell>
          <cell r="T624" t="str">
            <v xml:space="preserve"> </v>
          </cell>
          <cell r="U624" t="str">
            <v xml:space="preserve"> </v>
          </cell>
          <cell r="V624" t="str">
            <v xml:space="preserve"> 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B625" t="str">
            <v/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 t="str">
            <v/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 t="str">
            <v/>
          </cell>
          <cell r="S625">
            <v>0</v>
          </cell>
          <cell r="T625" t="str">
            <v xml:space="preserve"> </v>
          </cell>
          <cell r="U625" t="str">
            <v xml:space="preserve"> </v>
          </cell>
          <cell r="V625" t="str">
            <v xml:space="preserve"> 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</row>
        <row r="626">
          <cell r="B626" t="str">
            <v/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 t="str">
            <v/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 t="str">
            <v/>
          </cell>
          <cell r="S626">
            <v>0</v>
          </cell>
          <cell r="T626" t="str">
            <v xml:space="preserve"> </v>
          </cell>
          <cell r="U626" t="str">
            <v xml:space="preserve"> </v>
          </cell>
          <cell r="V626" t="str">
            <v xml:space="preserve"> 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</row>
        <row r="627">
          <cell r="B627" t="str">
            <v/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 t="str">
            <v/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 t="str">
            <v/>
          </cell>
          <cell r="S627">
            <v>0</v>
          </cell>
          <cell r="T627" t="str">
            <v xml:space="preserve"> </v>
          </cell>
          <cell r="U627" t="str">
            <v xml:space="preserve"> </v>
          </cell>
          <cell r="V627" t="str">
            <v xml:space="preserve"> 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B628" t="str">
            <v/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 t="str">
            <v/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 t="str">
            <v/>
          </cell>
          <cell r="S628">
            <v>0</v>
          </cell>
          <cell r="T628" t="str">
            <v xml:space="preserve"> </v>
          </cell>
          <cell r="U628" t="str">
            <v xml:space="preserve"> </v>
          </cell>
          <cell r="V628" t="str">
            <v xml:space="preserve"> 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</row>
        <row r="629">
          <cell r="B629" t="str">
            <v/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 t="str">
            <v/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 t="str">
            <v/>
          </cell>
          <cell r="S629">
            <v>0</v>
          </cell>
          <cell r="T629" t="str">
            <v xml:space="preserve"> </v>
          </cell>
          <cell r="U629" t="str">
            <v xml:space="preserve"> </v>
          </cell>
          <cell r="V629" t="str">
            <v xml:space="preserve"> 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B630" t="str">
            <v/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 t="str">
            <v/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 t="str">
            <v/>
          </cell>
          <cell r="S630">
            <v>0</v>
          </cell>
          <cell r="T630" t="str">
            <v xml:space="preserve"> </v>
          </cell>
          <cell r="U630" t="str">
            <v xml:space="preserve"> </v>
          </cell>
          <cell r="V630" t="str">
            <v xml:space="preserve"> 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1">
          <cell r="B631" t="str">
            <v/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 t="str">
            <v/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 t="str">
            <v/>
          </cell>
          <cell r="S631">
            <v>0</v>
          </cell>
          <cell r="T631" t="str">
            <v xml:space="preserve"> </v>
          </cell>
          <cell r="U631" t="str">
            <v xml:space="preserve"> </v>
          </cell>
          <cell r="V631" t="str">
            <v xml:space="preserve"> 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2">
          <cell r="B632" t="str">
            <v/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 t="str">
            <v/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 t="str">
            <v/>
          </cell>
          <cell r="S632">
            <v>0</v>
          </cell>
          <cell r="T632" t="str">
            <v xml:space="preserve"> </v>
          </cell>
          <cell r="U632" t="str">
            <v xml:space="preserve"> </v>
          </cell>
          <cell r="V632" t="str">
            <v xml:space="preserve"> 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</row>
        <row r="633">
          <cell r="B633" t="str">
            <v/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 t="str">
            <v/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 t="str">
            <v/>
          </cell>
          <cell r="S633">
            <v>0</v>
          </cell>
          <cell r="T633" t="str">
            <v xml:space="preserve"> </v>
          </cell>
          <cell r="U633" t="str">
            <v xml:space="preserve"> </v>
          </cell>
          <cell r="V633" t="str">
            <v xml:space="preserve"> 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4">
          <cell r="B634" t="str">
            <v/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 t="str">
            <v/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 t="str">
            <v/>
          </cell>
          <cell r="S634">
            <v>0</v>
          </cell>
          <cell r="T634" t="str">
            <v xml:space="preserve"> </v>
          </cell>
          <cell r="U634" t="str">
            <v xml:space="preserve"> </v>
          </cell>
          <cell r="V634" t="str">
            <v xml:space="preserve"> 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B635" t="str">
            <v/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 t="str">
            <v/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 t="str">
            <v/>
          </cell>
          <cell r="S635">
            <v>0</v>
          </cell>
          <cell r="T635" t="str">
            <v xml:space="preserve"> </v>
          </cell>
          <cell r="U635" t="str">
            <v xml:space="preserve"> </v>
          </cell>
          <cell r="V635" t="str">
            <v xml:space="preserve"> 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</row>
        <row r="636">
          <cell r="B636" t="str">
            <v/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 t="str">
            <v/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 t="str">
            <v/>
          </cell>
          <cell r="S636">
            <v>0</v>
          </cell>
          <cell r="T636" t="str">
            <v xml:space="preserve"> </v>
          </cell>
          <cell r="U636" t="str">
            <v xml:space="preserve"> </v>
          </cell>
          <cell r="V636" t="str">
            <v xml:space="preserve"> 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</row>
        <row r="637">
          <cell r="B637" t="str">
            <v/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 t="str">
            <v/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 t="str">
            <v/>
          </cell>
          <cell r="S637">
            <v>0</v>
          </cell>
          <cell r="T637" t="str">
            <v xml:space="preserve"> </v>
          </cell>
          <cell r="U637" t="str">
            <v xml:space="preserve"> </v>
          </cell>
          <cell r="V637" t="str">
            <v xml:space="preserve"> 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8">
          <cell r="B638" t="str">
            <v/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 t="str">
            <v/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 t="str">
            <v/>
          </cell>
          <cell r="S638">
            <v>0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</row>
        <row r="639">
          <cell r="B639" t="str">
            <v/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 t="str">
            <v/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 t="str">
            <v/>
          </cell>
          <cell r="S639">
            <v>0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</row>
        <row r="640">
          <cell r="B640" t="str">
            <v/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 t="str">
            <v/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 t="str">
            <v/>
          </cell>
          <cell r="S640">
            <v>0</v>
          </cell>
          <cell r="T640" t="str">
            <v xml:space="preserve"> </v>
          </cell>
          <cell r="U640" t="str">
            <v xml:space="preserve"> </v>
          </cell>
          <cell r="V640" t="str">
            <v xml:space="preserve"> 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B641" t="str">
            <v/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 t="str">
            <v/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 t="str">
            <v/>
          </cell>
          <cell r="S641">
            <v>0</v>
          </cell>
          <cell r="T641" t="str">
            <v xml:space="preserve"> </v>
          </cell>
          <cell r="U641" t="str">
            <v xml:space="preserve"> </v>
          </cell>
          <cell r="V641" t="str">
            <v xml:space="preserve"> 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</row>
        <row r="642">
          <cell r="B642" t="str">
            <v/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 t="str">
            <v/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 t="str">
            <v/>
          </cell>
          <cell r="S642">
            <v>0</v>
          </cell>
          <cell r="T642" t="str">
            <v xml:space="preserve"> </v>
          </cell>
          <cell r="U642" t="str">
            <v xml:space="preserve"> </v>
          </cell>
          <cell r="V642" t="str">
            <v xml:space="preserve"> 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3">
          <cell r="B643" t="str">
            <v/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 t="str">
            <v/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 t="str">
            <v/>
          </cell>
          <cell r="S643">
            <v>0</v>
          </cell>
          <cell r="T643" t="str">
            <v xml:space="preserve"> </v>
          </cell>
          <cell r="U643" t="str">
            <v xml:space="preserve"> </v>
          </cell>
          <cell r="V643" t="str">
            <v xml:space="preserve"> 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B644" t="str">
            <v/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 t="str">
            <v/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 t="str">
            <v/>
          </cell>
          <cell r="S644">
            <v>0</v>
          </cell>
          <cell r="T644" t="str">
            <v xml:space="preserve"> </v>
          </cell>
          <cell r="U644" t="str">
            <v xml:space="preserve"> </v>
          </cell>
          <cell r="V644" t="str">
            <v xml:space="preserve"> 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</row>
        <row r="645">
          <cell r="B645" t="str">
            <v/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 t="str">
            <v/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 t="str">
            <v/>
          </cell>
          <cell r="S645">
            <v>0</v>
          </cell>
          <cell r="T645" t="str">
            <v xml:space="preserve"> </v>
          </cell>
          <cell r="U645" t="str">
            <v xml:space="preserve"> </v>
          </cell>
          <cell r="V645" t="str">
            <v xml:space="preserve"> 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B646" t="str">
            <v/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 t="str">
            <v/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 t="str">
            <v/>
          </cell>
          <cell r="S646">
            <v>0</v>
          </cell>
          <cell r="T646" t="str">
            <v xml:space="preserve"> </v>
          </cell>
          <cell r="U646" t="str">
            <v xml:space="preserve"> </v>
          </cell>
          <cell r="V646" t="str">
            <v xml:space="preserve"> 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B647" t="str">
            <v/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 t="str">
            <v/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 t="str">
            <v/>
          </cell>
          <cell r="S647">
            <v>0</v>
          </cell>
          <cell r="T647" t="str">
            <v xml:space="preserve"> </v>
          </cell>
          <cell r="U647" t="str">
            <v xml:space="preserve"> </v>
          </cell>
          <cell r="V647" t="str">
            <v xml:space="preserve"> 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</row>
        <row r="648">
          <cell r="B648" t="str">
            <v/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 t="str">
            <v/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 t="str">
            <v/>
          </cell>
          <cell r="S648">
            <v>0</v>
          </cell>
          <cell r="T648" t="str">
            <v xml:space="preserve"> </v>
          </cell>
          <cell r="U648" t="str">
            <v xml:space="preserve"> </v>
          </cell>
          <cell r="V648" t="str">
            <v xml:space="preserve"> 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B649" t="str">
            <v/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 t="str">
            <v/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 t="str">
            <v/>
          </cell>
          <cell r="S649">
            <v>0</v>
          </cell>
          <cell r="T649" t="str">
            <v xml:space="preserve"> </v>
          </cell>
          <cell r="U649" t="str">
            <v xml:space="preserve"> </v>
          </cell>
          <cell r="V649" t="str">
            <v xml:space="preserve"> 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0">
          <cell r="B650" t="str">
            <v/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 t="str">
            <v/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 t="str">
            <v/>
          </cell>
          <cell r="S650">
            <v>0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</row>
        <row r="651">
          <cell r="B651" t="str">
            <v/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 t="str">
            <v/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 t="str">
            <v/>
          </cell>
          <cell r="S651">
            <v>0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B652" t="str">
            <v/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 t="str">
            <v/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 t="str">
            <v/>
          </cell>
          <cell r="S652">
            <v>0</v>
          </cell>
          <cell r="T652" t="str">
            <v xml:space="preserve"> </v>
          </cell>
          <cell r="U652" t="str">
            <v xml:space="preserve"> </v>
          </cell>
          <cell r="V652" t="str">
            <v xml:space="preserve"> 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53">
          <cell r="B653" t="str">
            <v/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 t="str">
            <v/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 t="str">
            <v/>
          </cell>
          <cell r="S653">
            <v>0</v>
          </cell>
          <cell r="T653" t="str">
            <v xml:space="preserve"> </v>
          </cell>
          <cell r="U653" t="str">
            <v xml:space="preserve"> </v>
          </cell>
          <cell r="V653" t="str">
            <v xml:space="preserve"> 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B654" t="str">
            <v/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 t="str">
            <v/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 t="str">
            <v/>
          </cell>
          <cell r="S654">
            <v>0</v>
          </cell>
          <cell r="T654" t="str">
            <v xml:space="preserve"> </v>
          </cell>
          <cell r="U654" t="str">
            <v xml:space="preserve"> </v>
          </cell>
          <cell r="V654" t="str">
            <v xml:space="preserve"> 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</row>
        <row r="655">
          <cell r="B655" t="str">
            <v/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 t="str">
            <v/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 t="str">
            <v/>
          </cell>
          <cell r="S655">
            <v>0</v>
          </cell>
          <cell r="T655" t="str">
            <v xml:space="preserve"> </v>
          </cell>
          <cell r="U655" t="str">
            <v xml:space="preserve"> </v>
          </cell>
          <cell r="V655" t="str">
            <v xml:space="preserve"> 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</row>
        <row r="656">
          <cell r="B656" t="str">
            <v/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 t="str">
            <v/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 t="str">
            <v/>
          </cell>
          <cell r="S656">
            <v>0</v>
          </cell>
          <cell r="T656" t="str">
            <v xml:space="preserve"> </v>
          </cell>
          <cell r="U656" t="str">
            <v xml:space="preserve"> </v>
          </cell>
          <cell r="V656" t="str">
            <v xml:space="preserve"> 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</row>
        <row r="657">
          <cell r="B657" t="str">
            <v/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 t="str">
            <v/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 t="str">
            <v/>
          </cell>
          <cell r="S657">
            <v>0</v>
          </cell>
          <cell r="T657" t="str">
            <v xml:space="preserve"> </v>
          </cell>
          <cell r="U657" t="str">
            <v xml:space="preserve"> </v>
          </cell>
          <cell r="V657" t="str">
            <v xml:space="preserve"> 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B658" t="str">
            <v/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 t="str">
            <v/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 t="str">
            <v/>
          </cell>
          <cell r="S658">
            <v>0</v>
          </cell>
          <cell r="T658" t="str">
            <v xml:space="preserve"> </v>
          </cell>
          <cell r="U658" t="str">
            <v xml:space="preserve"> </v>
          </cell>
          <cell r="V658" t="str">
            <v xml:space="preserve"> 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</row>
        <row r="659">
          <cell r="B659" t="str">
            <v/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 t="str">
            <v/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 t="str">
            <v/>
          </cell>
          <cell r="S659">
            <v>0</v>
          </cell>
          <cell r="T659" t="str">
            <v xml:space="preserve"> </v>
          </cell>
          <cell r="U659" t="str">
            <v xml:space="preserve"> </v>
          </cell>
          <cell r="V659" t="str">
            <v xml:space="preserve"> 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</row>
        <row r="660">
          <cell r="B660" t="str">
            <v/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 t="str">
            <v/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 t="str">
            <v/>
          </cell>
          <cell r="S660">
            <v>0</v>
          </cell>
          <cell r="T660" t="str">
            <v xml:space="preserve"> </v>
          </cell>
          <cell r="U660" t="str">
            <v xml:space="preserve"> </v>
          </cell>
          <cell r="V660" t="str">
            <v xml:space="preserve"> 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B661" t="str">
            <v/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 t="str">
            <v/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 t="str">
            <v/>
          </cell>
          <cell r="S661">
            <v>0</v>
          </cell>
          <cell r="T661" t="str">
            <v xml:space="preserve"> </v>
          </cell>
          <cell r="U661" t="str">
            <v xml:space="preserve"> </v>
          </cell>
          <cell r="V661" t="str">
            <v xml:space="preserve"> 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</row>
        <row r="662">
          <cell r="B662" t="str">
            <v/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 t="str">
            <v/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 t="str">
            <v/>
          </cell>
          <cell r="S662">
            <v>0</v>
          </cell>
          <cell r="T662" t="str">
            <v xml:space="preserve"> </v>
          </cell>
          <cell r="U662" t="str">
            <v xml:space="preserve"> </v>
          </cell>
          <cell r="V662" t="str">
            <v xml:space="preserve"> 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</row>
        <row r="663">
          <cell r="B663" t="str">
            <v/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 t="str">
            <v/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 t="str">
            <v/>
          </cell>
          <cell r="S663">
            <v>0</v>
          </cell>
          <cell r="T663" t="str">
            <v xml:space="preserve"> </v>
          </cell>
          <cell r="U663" t="str">
            <v xml:space="preserve"> </v>
          </cell>
          <cell r="V663" t="str">
            <v xml:space="preserve"> 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</row>
        <row r="664">
          <cell r="B664" t="str">
            <v/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 t="str">
            <v/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 t="str">
            <v/>
          </cell>
          <cell r="S664">
            <v>0</v>
          </cell>
          <cell r="T664" t="str">
            <v xml:space="preserve"> </v>
          </cell>
          <cell r="U664" t="str">
            <v xml:space="preserve"> </v>
          </cell>
          <cell r="V664" t="str">
            <v xml:space="preserve"> 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</row>
        <row r="665">
          <cell r="B665" t="str">
            <v/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 t="str">
            <v/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 t="str">
            <v/>
          </cell>
          <cell r="S665">
            <v>0</v>
          </cell>
          <cell r="T665" t="str">
            <v xml:space="preserve"> </v>
          </cell>
          <cell r="U665" t="str">
            <v xml:space="preserve"> </v>
          </cell>
          <cell r="V665" t="str">
            <v xml:space="preserve"> 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</row>
        <row r="666">
          <cell r="B666" t="str">
            <v/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 t="str">
            <v/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 t="str">
            <v/>
          </cell>
          <cell r="S666">
            <v>0</v>
          </cell>
          <cell r="T666" t="str">
            <v xml:space="preserve"> </v>
          </cell>
          <cell r="U666" t="str">
            <v xml:space="preserve"> </v>
          </cell>
          <cell r="V666" t="str">
            <v xml:space="preserve"> 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</row>
        <row r="667">
          <cell r="B667" t="str">
            <v/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 t="str">
            <v/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 t="str">
            <v/>
          </cell>
          <cell r="S667">
            <v>0</v>
          </cell>
          <cell r="T667" t="str">
            <v xml:space="preserve"> </v>
          </cell>
          <cell r="U667" t="str">
            <v xml:space="preserve"> </v>
          </cell>
          <cell r="V667" t="str">
            <v xml:space="preserve"> 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B668" t="str">
            <v/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 t="str">
            <v/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 t="str">
            <v/>
          </cell>
          <cell r="S668">
            <v>0</v>
          </cell>
          <cell r="T668" t="str">
            <v xml:space="preserve"> </v>
          </cell>
          <cell r="U668" t="str">
            <v xml:space="preserve"> </v>
          </cell>
          <cell r="V668" t="str">
            <v xml:space="preserve"> 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B669" t="str">
            <v/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 t="str">
            <v/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 t="str">
            <v/>
          </cell>
          <cell r="S669">
            <v>0</v>
          </cell>
          <cell r="T669" t="str">
            <v xml:space="preserve"> </v>
          </cell>
          <cell r="U669" t="str">
            <v xml:space="preserve"> </v>
          </cell>
          <cell r="V669" t="str">
            <v xml:space="preserve"> 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</row>
        <row r="670">
          <cell r="B670" t="str">
            <v/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/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 t="str">
            <v/>
          </cell>
          <cell r="S670">
            <v>0</v>
          </cell>
          <cell r="T670" t="str">
            <v xml:space="preserve"> </v>
          </cell>
          <cell r="U670" t="str">
            <v xml:space="preserve"> </v>
          </cell>
          <cell r="V670" t="str">
            <v xml:space="preserve"> 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</row>
        <row r="671">
          <cell r="B671" t="str">
            <v/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/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 t="str">
            <v/>
          </cell>
          <cell r="S671">
            <v>0</v>
          </cell>
          <cell r="T671" t="str">
            <v xml:space="preserve"> </v>
          </cell>
          <cell r="U671" t="str">
            <v xml:space="preserve"> </v>
          </cell>
          <cell r="V671" t="str">
            <v xml:space="preserve"> 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B672" t="str">
            <v/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 t="str">
            <v/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 t="str">
            <v/>
          </cell>
          <cell r="S672">
            <v>0</v>
          </cell>
          <cell r="T672" t="str">
            <v xml:space="preserve"> </v>
          </cell>
          <cell r="U672" t="str">
            <v xml:space="preserve"> </v>
          </cell>
          <cell r="V672" t="str">
            <v xml:space="preserve"> 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B673" t="str">
            <v/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 t="str">
            <v/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 t="str">
            <v/>
          </cell>
          <cell r="S673">
            <v>0</v>
          </cell>
          <cell r="T673" t="str">
            <v xml:space="preserve"> </v>
          </cell>
          <cell r="U673" t="str">
            <v xml:space="preserve"> </v>
          </cell>
          <cell r="V673" t="str">
            <v xml:space="preserve"> 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</row>
        <row r="674">
          <cell r="B674" t="str">
            <v/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 t="str">
            <v/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 t="str">
            <v/>
          </cell>
          <cell r="S674">
            <v>0</v>
          </cell>
          <cell r="T674" t="str">
            <v xml:space="preserve"> </v>
          </cell>
          <cell r="U674" t="str">
            <v xml:space="preserve"> </v>
          </cell>
          <cell r="V674" t="str">
            <v xml:space="preserve"> 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</row>
        <row r="675">
          <cell r="B675" t="str">
            <v/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 t="str">
            <v/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 t="str">
            <v/>
          </cell>
          <cell r="S675">
            <v>0</v>
          </cell>
          <cell r="T675" t="str">
            <v xml:space="preserve"> </v>
          </cell>
          <cell r="U675" t="str">
            <v xml:space="preserve"> </v>
          </cell>
          <cell r="V675" t="str">
            <v xml:space="preserve"> 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B676" t="str">
            <v/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 t="str">
            <v/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 t="str">
            <v/>
          </cell>
          <cell r="S676">
            <v>0</v>
          </cell>
          <cell r="T676" t="str">
            <v xml:space="preserve"> </v>
          </cell>
          <cell r="U676" t="str">
            <v xml:space="preserve"> </v>
          </cell>
          <cell r="V676" t="str">
            <v xml:space="preserve"> 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7">
          <cell r="B677" t="str">
            <v/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 t="str">
            <v/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 t="str">
            <v/>
          </cell>
          <cell r="S677">
            <v>0</v>
          </cell>
          <cell r="T677" t="str">
            <v xml:space="preserve"> </v>
          </cell>
          <cell r="U677" t="str">
            <v xml:space="preserve"> </v>
          </cell>
          <cell r="V677" t="str">
            <v xml:space="preserve"> 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</row>
        <row r="678">
          <cell r="B678" t="str">
            <v/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 t="str">
            <v/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 t="str">
            <v/>
          </cell>
          <cell r="S678">
            <v>0</v>
          </cell>
          <cell r="T678" t="str">
            <v xml:space="preserve"> </v>
          </cell>
          <cell r="U678" t="str">
            <v xml:space="preserve"> </v>
          </cell>
          <cell r="V678" t="str">
            <v xml:space="preserve"> 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</row>
        <row r="679">
          <cell r="B679" t="str">
            <v/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 t="str">
            <v/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 t="str">
            <v/>
          </cell>
          <cell r="S679">
            <v>0</v>
          </cell>
          <cell r="T679" t="str">
            <v xml:space="preserve"> </v>
          </cell>
          <cell r="U679" t="str">
            <v xml:space="preserve"> </v>
          </cell>
          <cell r="V679" t="str">
            <v xml:space="preserve"> 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680">
          <cell r="B680" t="str">
            <v/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 t="str">
            <v/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 t="str">
            <v/>
          </cell>
          <cell r="S680">
            <v>0</v>
          </cell>
          <cell r="T680" t="str">
            <v xml:space="preserve"> </v>
          </cell>
          <cell r="U680" t="str">
            <v xml:space="preserve"> </v>
          </cell>
          <cell r="V680" t="str">
            <v xml:space="preserve"> 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1">
          <cell r="B681" t="str">
            <v/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 t="str">
            <v/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 t="str">
            <v/>
          </cell>
          <cell r="S681">
            <v>0</v>
          </cell>
          <cell r="T681" t="str">
            <v xml:space="preserve"> </v>
          </cell>
          <cell r="U681" t="str">
            <v xml:space="preserve"> </v>
          </cell>
          <cell r="V681" t="str">
            <v xml:space="preserve"> 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</row>
        <row r="682">
          <cell r="B682" t="str">
            <v/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 t="str">
            <v/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 t="str">
            <v/>
          </cell>
          <cell r="S682">
            <v>0</v>
          </cell>
          <cell r="T682" t="str">
            <v xml:space="preserve"> </v>
          </cell>
          <cell r="U682" t="str">
            <v xml:space="preserve"> </v>
          </cell>
          <cell r="V682" t="str">
            <v xml:space="preserve"> 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</row>
        <row r="683">
          <cell r="B683" t="str">
            <v/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 t="str">
            <v/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 t="str">
            <v/>
          </cell>
          <cell r="S683">
            <v>0</v>
          </cell>
          <cell r="T683" t="str">
            <v xml:space="preserve"> </v>
          </cell>
          <cell r="U683" t="str">
            <v xml:space="preserve"> </v>
          </cell>
          <cell r="V683" t="str">
            <v xml:space="preserve"> 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</row>
        <row r="684">
          <cell r="B684" t="str">
            <v/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 t="str">
            <v/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 t="str">
            <v/>
          </cell>
          <cell r="S684">
            <v>0</v>
          </cell>
          <cell r="T684" t="str">
            <v xml:space="preserve"> </v>
          </cell>
          <cell r="U684" t="str">
            <v xml:space="preserve"> </v>
          </cell>
          <cell r="V684" t="str">
            <v xml:space="preserve"> 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</row>
        <row r="685">
          <cell r="B685" t="str">
            <v/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 t="str">
            <v/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 t="str">
            <v/>
          </cell>
          <cell r="S685">
            <v>0</v>
          </cell>
          <cell r="T685" t="str">
            <v xml:space="preserve"> </v>
          </cell>
          <cell r="U685" t="str">
            <v xml:space="preserve"> </v>
          </cell>
          <cell r="V685" t="str">
            <v xml:space="preserve"> 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</row>
        <row r="686">
          <cell r="B686" t="str">
            <v/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/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 t="str">
            <v/>
          </cell>
          <cell r="S686">
            <v>0</v>
          </cell>
          <cell r="T686" t="str">
            <v xml:space="preserve"> </v>
          </cell>
          <cell r="U686" t="str">
            <v xml:space="preserve"> </v>
          </cell>
          <cell r="V686" t="str">
            <v xml:space="preserve"> 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B687" t="str">
            <v/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/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 t="str">
            <v/>
          </cell>
          <cell r="S687">
            <v>0</v>
          </cell>
          <cell r="T687" t="str">
            <v xml:space="preserve"> </v>
          </cell>
          <cell r="U687" t="str">
            <v xml:space="preserve"> </v>
          </cell>
          <cell r="V687" t="str">
            <v xml:space="preserve"> 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B688" t="str">
            <v/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 t="str">
            <v/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 t="str">
            <v/>
          </cell>
          <cell r="S688">
            <v>0</v>
          </cell>
          <cell r="T688" t="str">
            <v xml:space="preserve"> </v>
          </cell>
          <cell r="U688" t="str">
            <v xml:space="preserve"> </v>
          </cell>
          <cell r="V688" t="str">
            <v xml:space="preserve"> 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</row>
        <row r="689">
          <cell r="B689" t="str">
            <v/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/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 t="str">
            <v/>
          </cell>
          <cell r="S689">
            <v>0</v>
          </cell>
          <cell r="T689" t="str">
            <v xml:space="preserve"> </v>
          </cell>
          <cell r="U689" t="str">
            <v xml:space="preserve"> </v>
          </cell>
          <cell r="V689" t="str">
            <v xml:space="preserve"> 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0">
          <cell r="B690" t="str">
            <v/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 t="str">
            <v/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 t="str">
            <v/>
          </cell>
          <cell r="S690">
            <v>0</v>
          </cell>
          <cell r="T690" t="str">
            <v xml:space="preserve"> </v>
          </cell>
          <cell r="U690" t="str">
            <v xml:space="preserve"> </v>
          </cell>
          <cell r="V690" t="str">
            <v xml:space="preserve"> 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</row>
        <row r="691">
          <cell r="B691" t="str">
            <v/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 t="str">
            <v/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 t="str">
            <v/>
          </cell>
          <cell r="S691">
            <v>0</v>
          </cell>
          <cell r="T691" t="str">
            <v xml:space="preserve"> </v>
          </cell>
          <cell r="U691" t="str">
            <v xml:space="preserve"> </v>
          </cell>
          <cell r="V691" t="str">
            <v xml:space="preserve"> 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</row>
        <row r="692">
          <cell r="B692" t="str">
            <v/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 t="str">
            <v/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 t="str">
            <v/>
          </cell>
          <cell r="S692">
            <v>0</v>
          </cell>
          <cell r="T692" t="str">
            <v xml:space="preserve"> </v>
          </cell>
          <cell r="U692" t="str">
            <v xml:space="preserve"> </v>
          </cell>
          <cell r="V692" t="str">
            <v xml:space="preserve"> 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</row>
        <row r="693">
          <cell r="B693" t="str">
            <v/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 t="str">
            <v/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 t="str">
            <v/>
          </cell>
          <cell r="S693">
            <v>0</v>
          </cell>
          <cell r="T693" t="str">
            <v xml:space="preserve"> </v>
          </cell>
          <cell r="U693" t="str">
            <v xml:space="preserve"> </v>
          </cell>
          <cell r="V693" t="str">
            <v xml:space="preserve"> 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</row>
        <row r="694">
          <cell r="B694" t="str">
            <v/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 t="str">
            <v/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 t="str">
            <v/>
          </cell>
          <cell r="S694">
            <v>0</v>
          </cell>
          <cell r="T694" t="str">
            <v xml:space="preserve"> </v>
          </cell>
          <cell r="U694" t="str">
            <v xml:space="preserve"> </v>
          </cell>
          <cell r="V694" t="str">
            <v xml:space="preserve"> 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</row>
        <row r="695">
          <cell r="B695" t="str">
            <v/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 t="str">
            <v/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 t="str">
            <v/>
          </cell>
          <cell r="S695">
            <v>0</v>
          </cell>
          <cell r="T695" t="str">
            <v xml:space="preserve"> </v>
          </cell>
          <cell r="U695" t="str">
            <v xml:space="preserve"> </v>
          </cell>
          <cell r="V695" t="str">
            <v xml:space="preserve"> 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</row>
        <row r="696">
          <cell r="B696" t="str">
            <v/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 t="str">
            <v/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 t="str">
            <v/>
          </cell>
          <cell r="S696">
            <v>0</v>
          </cell>
          <cell r="T696" t="str">
            <v xml:space="preserve"> </v>
          </cell>
          <cell r="U696" t="str">
            <v xml:space="preserve"> </v>
          </cell>
          <cell r="V696" t="str">
            <v xml:space="preserve"> 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</row>
        <row r="697">
          <cell r="B697" t="str">
            <v/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 t="str">
            <v/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 t="str">
            <v/>
          </cell>
          <cell r="S697">
            <v>0</v>
          </cell>
          <cell r="T697" t="str">
            <v xml:space="preserve"> </v>
          </cell>
          <cell r="U697" t="str">
            <v xml:space="preserve"> </v>
          </cell>
          <cell r="V697" t="str">
            <v xml:space="preserve"> 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</row>
        <row r="698">
          <cell r="B698" t="str">
            <v/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/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 t="str">
            <v/>
          </cell>
          <cell r="S698">
            <v>0</v>
          </cell>
          <cell r="T698" t="str">
            <v xml:space="preserve"> </v>
          </cell>
          <cell r="U698" t="str">
            <v xml:space="preserve"> </v>
          </cell>
          <cell r="V698" t="str">
            <v xml:space="preserve"> 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</row>
        <row r="699">
          <cell r="B699" t="str">
            <v/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/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 t="str">
            <v/>
          </cell>
          <cell r="S699">
            <v>0</v>
          </cell>
          <cell r="T699" t="str">
            <v xml:space="preserve"> </v>
          </cell>
          <cell r="U699" t="str">
            <v xml:space="preserve"> </v>
          </cell>
          <cell r="V699" t="str">
            <v xml:space="preserve"> 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</row>
        <row r="700">
          <cell r="B700" t="str">
            <v/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/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 t="str">
            <v/>
          </cell>
          <cell r="S700">
            <v>0</v>
          </cell>
          <cell r="T700" t="str">
            <v xml:space="preserve"> </v>
          </cell>
          <cell r="U700" t="str">
            <v xml:space="preserve"> </v>
          </cell>
          <cell r="V700" t="str">
            <v xml:space="preserve"> 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</row>
        <row r="701">
          <cell r="B701" t="str">
            <v/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/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 t="str">
            <v/>
          </cell>
          <cell r="S701">
            <v>0</v>
          </cell>
          <cell r="T701" t="str">
            <v xml:space="preserve"> </v>
          </cell>
          <cell r="U701" t="str">
            <v xml:space="preserve"> </v>
          </cell>
          <cell r="V701" t="str">
            <v xml:space="preserve"> 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</row>
        <row r="702">
          <cell r="B702" t="str">
            <v/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/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 t="str">
            <v/>
          </cell>
          <cell r="S702">
            <v>0</v>
          </cell>
          <cell r="T702" t="str">
            <v xml:space="preserve"> </v>
          </cell>
          <cell r="U702" t="str">
            <v xml:space="preserve"> </v>
          </cell>
          <cell r="V702" t="str">
            <v xml:space="preserve"> 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</row>
        <row r="703">
          <cell r="B703" t="str">
            <v/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/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 t="str">
            <v/>
          </cell>
          <cell r="S703">
            <v>0</v>
          </cell>
          <cell r="T703" t="str">
            <v xml:space="preserve"> </v>
          </cell>
          <cell r="U703" t="str">
            <v xml:space="preserve"> </v>
          </cell>
          <cell r="V703" t="str">
            <v xml:space="preserve"> 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</row>
        <row r="704">
          <cell r="B704" t="str">
            <v/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/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 t="str">
            <v/>
          </cell>
          <cell r="S704">
            <v>0</v>
          </cell>
          <cell r="T704" t="str">
            <v xml:space="preserve"> </v>
          </cell>
          <cell r="U704" t="str">
            <v xml:space="preserve"> </v>
          </cell>
          <cell r="V704" t="str">
            <v xml:space="preserve"> 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</row>
        <row r="705">
          <cell r="B705" t="str">
            <v/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/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 t="str">
            <v/>
          </cell>
          <cell r="S705">
            <v>0</v>
          </cell>
          <cell r="T705" t="str">
            <v xml:space="preserve"> </v>
          </cell>
          <cell r="U705" t="str">
            <v xml:space="preserve"> </v>
          </cell>
          <cell r="V705" t="str">
            <v xml:space="preserve"> 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</row>
        <row r="706">
          <cell r="B706" t="str">
            <v/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 t="str">
            <v/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 t="str">
            <v/>
          </cell>
          <cell r="S706">
            <v>0</v>
          </cell>
          <cell r="T706" t="str">
            <v xml:space="preserve"> </v>
          </cell>
          <cell r="U706" t="str">
            <v xml:space="preserve"> </v>
          </cell>
          <cell r="V706" t="str">
            <v xml:space="preserve"> 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</row>
        <row r="707">
          <cell r="B707" t="str">
            <v/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 t="str">
            <v/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 t="str">
            <v/>
          </cell>
          <cell r="S707">
            <v>0</v>
          </cell>
          <cell r="T707" t="str">
            <v xml:space="preserve"> </v>
          </cell>
          <cell r="U707" t="str">
            <v xml:space="preserve"> </v>
          </cell>
          <cell r="V707" t="str">
            <v xml:space="preserve"> 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</row>
        <row r="708">
          <cell r="B708" t="str">
            <v/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 t="str">
            <v/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 t="str">
            <v/>
          </cell>
          <cell r="S708">
            <v>0</v>
          </cell>
          <cell r="T708" t="str">
            <v xml:space="preserve"> </v>
          </cell>
          <cell r="U708" t="str">
            <v xml:space="preserve"> </v>
          </cell>
          <cell r="V708" t="str">
            <v xml:space="preserve"> 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</row>
        <row r="709">
          <cell r="B709" t="str">
            <v/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 t="str">
            <v/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 t="str">
            <v/>
          </cell>
          <cell r="S709">
            <v>0</v>
          </cell>
          <cell r="T709" t="str">
            <v xml:space="preserve"> </v>
          </cell>
          <cell r="U709" t="str">
            <v xml:space="preserve"> </v>
          </cell>
          <cell r="V709" t="str">
            <v xml:space="preserve"> 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0">
          <cell r="B710" t="str">
            <v/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 t="str">
            <v/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 t="str">
            <v/>
          </cell>
          <cell r="S710">
            <v>0</v>
          </cell>
          <cell r="T710" t="str">
            <v xml:space="preserve"> </v>
          </cell>
          <cell r="U710" t="str">
            <v xml:space="preserve"> </v>
          </cell>
          <cell r="V710" t="str">
            <v xml:space="preserve"> 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</row>
        <row r="711">
          <cell r="B711" t="str">
            <v/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 t="str">
            <v/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 t="str">
            <v/>
          </cell>
          <cell r="S711">
            <v>0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</row>
        <row r="712">
          <cell r="B712" t="str">
            <v/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/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 t="str">
            <v/>
          </cell>
          <cell r="S712">
            <v>0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</row>
        <row r="713">
          <cell r="B713" t="str">
            <v/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/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 t="str">
            <v/>
          </cell>
          <cell r="S713">
            <v>0</v>
          </cell>
          <cell r="T713" t="str">
            <v xml:space="preserve"> </v>
          </cell>
          <cell r="U713" t="str">
            <v xml:space="preserve"> </v>
          </cell>
          <cell r="V713" t="str">
            <v xml:space="preserve"> 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</row>
        <row r="714">
          <cell r="B714" t="str">
            <v/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/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 t="str">
            <v/>
          </cell>
          <cell r="S714">
            <v>0</v>
          </cell>
          <cell r="T714" t="str">
            <v xml:space="preserve"> </v>
          </cell>
          <cell r="U714" t="str">
            <v xml:space="preserve"> </v>
          </cell>
          <cell r="V714" t="str">
            <v xml:space="preserve"> 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</row>
        <row r="715">
          <cell r="B715" t="str">
            <v/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/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 t="str">
            <v/>
          </cell>
          <cell r="S715">
            <v>0</v>
          </cell>
          <cell r="T715" t="str">
            <v xml:space="preserve"> </v>
          </cell>
          <cell r="U715" t="str">
            <v xml:space="preserve"> </v>
          </cell>
          <cell r="V715" t="str">
            <v xml:space="preserve"> 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B716" t="str">
            <v/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/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 t="str">
            <v/>
          </cell>
          <cell r="S716">
            <v>0</v>
          </cell>
          <cell r="T716" t="str">
            <v xml:space="preserve"> </v>
          </cell>
          <cell r="U716" t="str">
            <v xml:space="preserve"> </v>
          </cell>
          <cell r="V716" t="str">
            <v xml:space="preserve"> 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7">
          <cell r="B717" t="str">
            <v/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/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 t="str">
            <v/>
          </cell>
          <cell r="S717">
            <v>0</v>
          </cell>
          <cell r="T717" t="str">
            <v xml:space="preserve"> </v>
          </cell>
          <cell r="U717" t="str">
            <v xml:space="preserve"> </v>
          </cell>
          <cell r="V717" t="str">
            <v xml:space="preserve"> 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</row>
        <row r="718">
          <cell r="B718" t="str">
            <v/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/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 t="str">
            <v/>
          </cell>
          <cell r="S718">
            <v>0</v>
          </cell>
          <cell r="T718" t="str">
            <v xml:space="preserve"> </v>
          </cell>
          <cell r="U718" t="str">
            <v xml:space="preserve"> </v>
          </cell>
          <cell r="V718" t="str">
            <v xml:space="preserve"> 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</row>
        <row r="719">
          <cell r="B719" t="str">
            <v/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/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 t="str">
            <v/>
          </cell>
          <cell r="S719">
            <v>0</v>
          </cell>
          <cell r="T719" t="str">
            <v xml:space="preserve"> </v>
          </cell>
          <cell r="U719" t="str">
            <v xml:space="preserve"> </v>
          </cell>
          <cell r="V719" t="str">
            <v xml:space="preserve"> 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</row>
        <row r="720">
          <cell r="B720" t="str">
            <v/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/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 t="str">
            <v/>
          </cell>
          <cell r="S720">
            <v>0</v>
          </cell>
          <cell r="T720" t="str">
            <v xml:space="preserve"> </v>
          </cell>
          <cell r="U720" t="str">
            <v xml:space="preserve"> </v>
          </cell>
          <cell r="V720" t="str">
            <v xml:space="preserve"> 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1">
          <cell r="B721" t="str">
            <v/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/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 t="str">
            <v/>
          </cell>
          <cell r="S721">
            <v>0</v>
          </cell>
          <cell r="T721" t="str">
            <v xml:space="preserve"> </v>
          </cell>
          <cell r="U721" t="str">
            <v xml:space="preserve"> </v>
          </cell>
          <cell r="V721" t="str">
            <v xml:space="preserve"> 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</row>
        <row r="722">
          <cell r="B722" t="str">
            <v/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/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 t="str">
            <v/>
          </cell>
          <cell r="S722">
            <v>0</v>
          </cell>
          <cell r="T722" t="str">
            <v xml:space="preserve"> </v>
          </cell>
          <cell r="U722" t="str">
            <v xml:space="preserve"> </v>
          </cell>
          <cell r="V722" t="str">
            <v xml:space="preserve"> 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</row>
        <row r="723">
          <cell r="B723" t="str">
            <v/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/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 t="str">
            <v/>
          </cell>
          <cell r="S723">
            <v>0</v>
          </cell>
          <cell r="T723" t="str">
            <v xml:space="preserve"> </v>
          </cell>
          <cell r="U723" t="str">
            <v xml:space="preserve"> </v>
          </cell>
          <cell r="V723" t="str">
            <v xml:space="preserve"> 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</row>
        <row r="724">
          <cell r="B724" t="str">
            <v/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/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 t="str">
            <v/>
          </cell>
          <cell r="S724">
            <v>0</v>
          </cell>
          <cell r="T724" t="str">
            <v xml:space="preserve"> </v>
          </cell>
          <cell r="U724" t="str">
            <v xml:space="preserve"> </v>
          </cell>
          <cell r="V724" t="str">
            <v xml:space="preserve"> 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</row>
        <row r="725">
          <cell r="B725" t="str">
            <v/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/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 t="str">
            <v/>
          </cell>
          <cell r="S725">
            <v>0</v>
          </cell>
          <cell r="T725" t="str">
            <v xml:space="preserve"> </v>
          </cell>
          <cell r="U725" t="str">
            <v xml:space="preserve"> </v>
          </cell>
          <cell r="V725" t="str">
            <v xml:space="preserve"> 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</row>
        <row r="726">
          <cell r="B726" t="str">
            <v/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/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 t="str">
            <v/>
          </cell>
          <cell r="S726">
            <v>0</v>
          </cell>
          <cell r="T726" t="str">
            <v xml:space="preserve"> </v>
          </cell>
          <cell r="U726" t="str">
            <v xml:space="preserve"> </v>
          </cell>
          <cell r="V726" t="str">
            <v xml:space="preserve"> 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</row>
        <row r="727">
          <cell r="B727" t="str">
            <v/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/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 t="str">
            <v/>
          </cell>
          <cell r="S727">
            <v>0</v>
          </cell>
          <cell r="T727" t="str">
            <v xml:space="preserve"> </v>
          </cell>
          <cell r="U727" t="str">
            <v xml:space="preserve"> </v>
          </cell>
          <cell r="V727" t="str">
            <v xml:space="preserve"> 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</row>
        <row r="728">
          <cell r="B728" t="str">
            <v/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/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 t="str">
            <v/>
          </cell>
          <cell r="S728">
            <v>0</v>
          </cell>
          <cell r="T728" t="str">
            <v xml:space="preserve"> </v>
          </cell>
          <cell r="U728" t="str">
            <v xml:space="preserve"> </v>
          </cell>
          <cell r="V728" t="str">
            <v xml:space="preserve"> 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</row>
        <row r="729">
          <cell r="B729" t="str">
            <v/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/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 t="str">
            <v/>
          </cell>
          <cell r="S729">
            <v>0</v>
          </cell>
          <cell r="T729" t="str">
            <v xml:space="preserve"> </v>
          </cell>
          <cell r="U729" t="str">
            <v xml:space="preserve"> </v>
          </cell>
          <cell r="V729" t="str">
            <v xml:space="preserve"> 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</row>
        <row r="730">
          <cell r="B730" t="str">
            <v/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/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 t="str">
            <v/>
          </cell>
          <cell r="S730">
            <v>0</v>
          </cell>
          <cell r="T730" t="str">
            <v xml:space="preserve"> </v>
          </cell>
          <cell r="U730" t="str">
            <v xml:space="preserve"> </v>
          </cell>
          <cell r="V730" t="str">
            <v xml:space="preserve"> 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</row>
        <row r="731">
          <cell r="B731" t="str">
            <v/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/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 t="str">
            <v/>
          </cell>
          <cell r="S731">
            <v>0</v>
          </cell>
          <cell r="T731" t="str">
            <v xml:space="preserve"> </v>
          </cell>
          <cell r="U731" t="str">
            <v xml:space="preserve"> </v>
          </cell>
          <cell r="V731" t="str">
            <v xml:space="preserve"> 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</row>
        <row r="732">
          <cell r="B732" t="str">
            <v/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/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 t="str">
            <v/>
          </cell>
          <cell r="S732">
            <v>0</v>
          </cell>
          <cell r="T732" t="str">
            <v xml:space="preserve"> </v>
          </cell>
          <cell r="U732" t="str">
            <v xml:space="preserve"> </v>
          </cell>
          <cell r="V732" t="str">
            <v xml:space="preserve"> 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</row>
        <row r="733">
          <cell r="B733" t="str">
            <v/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/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 t="str">
            <v/>
          </cell>
          <cell r="S733">
            <v>0</v>
          </cell>
          <cell r="T733" t="str">
            <v xml:space="preserve"> </v>
          </cell>
          <cell r="U733" t="str">
            <v xml:space="preserve"> </v>
          </cell>
          <cell r="V733" t="str">
            <v xml:space="preserve"> 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</row>
        <row r="734">
          <cell r="B734" t="str">
            <v/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/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 t="str">
            <v/>
          </cell>
          <cell r="S734">
            <v>0</v>
          </cell>
          <cell r="T734" t="str">
            <v xml:space="preserve"> </v>
          </cell>
          <cell r="U734" t="str">
            <v xml:space="preserve"> </v>
          </cell>
          <cell r="V734" t="str">
            <v xml:space="preserve"> 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5">
          <cell r="B735" t="str">
            <v/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/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 t="str">
            <v/>
          </cell>
          <cell r="S735">
            <v>0</v>
          </cell>
          <cell r="T735" t="str">
            <v xml:space="preserve"> </v>
          </cell>
          <cell r="U735" t="str">
            <v xml:space="preserve"> </v>
          </cell>
          <cell r="V735" t="str">
            <v xml:space="preserve"> 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</row>
        <row r="736">
          <cell r="B736" t="str">
            <v/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/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 t="str">
            <v/>
          </cell>
          <cell r="S736">
            <v>0</v>
          </cell>
          <cell r="T736" t="str">
            <v xml:space="preserve"> </v>
          </cell>
          <cell r="U736" t="str">
            <v xml:space="preserve"> </v>
          </cell>
          <cell r="V736" t="str">
            <v xml:space="preserve"> 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</row>
        <row r="737">
          <cell r="B737" t="str">
            <v/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/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 t="str">
            <v/>
          </cell>
          <cell r="S737">
            <v>0</v>
          </cell>
          <cell r="T737" t="str">
            <v xml:space="preserve"> </v>
          </cell>
          <cell r="U737" t="str">
            <v xml:space="preserve"> </v>
          </cell>
          <cell r="V737" t="str">
            <v xml:space="preserve"> 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8">
          <cell r="B738" t="str">
            <v/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/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 t="str">
            <v/>
          </cell>
          <cell r="S738">
            <v>0</v>
          </cell>
          <cell r="T738" t="str">
            <v xml:space="preserve"> </v>
          </cell>
          <cell r="U738" t="str">
            <v xml:space="preserve"> </v>
          </cell>
          <cell r="V738" t="str">
            <v xml:space="preserve"> 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</row>
        <row r="739">
          <cell r="B739" t="str">
            <v/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/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 t="str">
            <v/>
          </cell>
          <cell r="S739">
            <v>0</v>
          </cell>
          <cell r="T739" t="str">
            <v xml:space="preserve"> </v>
          </cell>
          <cell r="U739" t="str">
            <v xml:space="preserve"> </v>
          </cell>
          <cell r="V739" t="str">
            <v xml:space="preserve"> 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</row>
        <row r="740">
          <cell r="B740" t="str">
            <v/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/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 t="str">
            <v/>
          </cell>
          <cell r="S740">
            <v>0</v>
          </cell>
          <cell r="T740" t="str">
            <v xml:space="preserve"> </v>
          </cell>
          <cell r="U740" t="str">
            <v xml:space="preserve"> </v>
          </cell>
          <cell r="V740" t="str">
            <v xml:space="preserve"> 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</row>
        <row r="741">
          <cell r="B741" t="str">
            <v/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/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 t="str">
            <v/>
          </cell>
          <cell r="S741">
            <v>0</v>
          </cell>
          <cell r="T741" t="str">
            <v xml:space="preserve"> </v>
          </cell>
          <cell r="U741" t="str">
            <v xml:space="preserve"> </v>
          </cell>
          <cell r="V741" t="str">
            <v xml:space="preserve"> 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2">
          <cell r="B742" t="str">
            <v/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/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 t="str">
            <v/>
          </cell>
          <cell r="S742">
            <v>0</v>
          </cell>
          <cell r="T742" t="str">
            <v xml:space="preserve"> </v>
          </cell>
          <cell r="U742" t="str">
            <v xml:space="preserve"> </v>
          </cell>
          <cell r="V742" t="str">
            <v xml:space="preserve"> 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</row>
        <row r="743">
          <cell r="B743" t="str">
            <v/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/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 t="str">
            <v/>
          </cell>
          <cell r="S743">
            <v>0</v>
          </cell>
          <cell r="T743" t="str">
            <v xml:space="preserve"> </v>
          </cell>
          <cell r="U743" t="str">
            <v xml:space="preserve"> </v>
          </cell>
          <cell r="V743" t="str">
            <v xml:space="preserve"> 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</row>
        <row r="744">
          <cell r="B744" t="str">
            <v/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/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 t="str">
            <v/>
          </cell>
          <cell r="S744">
            <v>0</v>
          </cell>
          <cell r="T744" t="str">
            <v xml:space="preserve"> </v>
          </cell>
          <cell r="U744" t="str">
            <v xml:space="preserve"> </v>
          </cell>
          <cell r="V744" t="str">
            <v xml:space="preserve"> 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</row>
        <row r="745">
          <cell r="B745" t="str">
            <v/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/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 t="str">
            <v/>
          </cell>
          <cell r="S745">
            <v>0</v>
          </cell>
          <cell r="T745" t="str">
            <v xml:space="preserve"> </v>
          </cell>
          <cell r="U745" t="str">
            <v xml:space="preserve"> </v>
          </cell>
          <cell r="V745" t="str">
            <v xml:space="preserve"> 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6">
          <cell r="B746" t="str">
            <v/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/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 t="str">
            <v/>
          </cell>
          <cell r="S746">
            <v>0</v>
          </cell>
          <cell r="T746" t="str">
            <v xml:space="preserve"> </v>
          </cell>
          <cell r="U746" t="str">
            <v xml:space="preserve"> </v>
          </cell>
          <cell r="V746" t="str">
            <v xml:space="preserve"> 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</row>
        <row r="747">
          <cell r="B747" t="str">
            <v/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/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 t="str">
            <v/>
          </cell>
          <cell r="S747">
            <v>0</v>
          </cell>
          <cell r="T747" t="str">
            <v xml:space="preserve"> </v>
          </cell>
          <cell r="U747" t="str">
            <v xml:space="preserve"> </v>
          </cell>
          <cell r="V747" t="str">
            <v xml:space="preserve"> 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</row>
        <row r="748">
          <cell r="B748" t="str">
            <v/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/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 t="str">
            <v/>
          </cell>
          <cell r="S748">
            <v>0</v>
          </cell>
          <cell r="T748" t="str">
            <v xml:space="preserve"> </v>
          </cell>
          <cell r="U748" t="str">
            <v xml:space="preserve"> </v>
          </cell>
          <cell r="V748" t="str">
            <v xml:space="preserve"> 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49">
          <cell r="B749" t="str">
            <v/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/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 t="str">
            <v/>
          </cell>
          <cell r="S749">
            <v>0</v>
          </cell>
          <cell r="T749" t="str">
            <v xml:space="preserve"> </v>
          </cell>
          <cell r="U749" t="str">
            <v xml:space="preserve"> </v>
          </cell>
          <cell r="V749" t="str">
            <v xml:space="preserve"> 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</row>
        <row r="750">
          <cell r="B750" t="str">
            <v/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 t="str">
            <v/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 t="str">
            <v/>
          </cell>
          <cell r="S750">
            <v>0</v>
          </cell>
          <cell r="T750" t="str">
            <v xml:space="preserve"> </v>
          </cell>
          <cell r="U750" t="str">
            <v xml:space="preserve"> </v>
          </cell>
          <cell r="V750" t="str">
            <v xml:space="preserve"> 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</row>
        <row r="751">
          <cell r="B751" t="str">
            <v/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/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 t="str">
            <v/>
          </cell>
          <cell r="S751">
            <v>0</v>
          </cell>
          <cell r="T751" t="str">
            <v xml:space="preserve"> </v>
          </cell>
          <cell r="U751" t="str">
            <v xml:space="preserve"> </v>
          </cell>
          <cell r="V751" t="str">
            <v xml:space="preserve"> 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</row>
        <row r="752">
          <cell r="B752" t="str">
            <v/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/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 t="str">
            <v/>
          </cell>
          <cell r="S752">
            <v>0</v>
          </cell>
          <cell r="T752" t="str">
            <v xml:space="preserve"> </v>
          </cell>
          <cell r="U752" t="str">
            <v xml:space="preserve"> </v>
          </cell>
          <cell r="V752" t="str">
            <v xml:space="preserve"> 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</row>
        <row r="753">
          <cell r="B753" t="str">
            <v/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/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 t="str">
            <v/>
          </cell>
          <cell r="S753">
            <v>0</v>
          </cell>
          <cell r="T753" t="str">
            <v xml:space="preserve"> </v>
          </cell>
          <cell r="U753" t="str">
            <v xml:space="preserve"> </v>
          </cell>
          <cell r="V753" t="str">
            <v xml:space="preserve"> 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</row>
        <row r="754">
          <cell r="B754" t="str">
            <v/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/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 t="str">
            <v/>
          </cell>
          <cell r="S754">
            <v>0</v>
          </cell>
          <cell r="T754" t="str">
            <v xml:space="preserve"> </v>
          </cell>
          <cell r="U754" t="str">
            <v xml:space="preserve"> </v>
          </cell>
          <cell r="V754" t="str">
            <v xml:space="preserve"> 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</row>
        <row r="755">
          <cell r="B755" t="str">
            <v/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/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 t="str">
            <v/>
          </cell>
          <cell r="S755">
            <v>0</v>
          </cell>
          <cell r="T755" t="str">
            <v xml:space="preserve"> </v>
          </cell>
          <cell r="U755" t="str">
            <v xml:space="preserve"> </v>
          </cell>
          <cell r="V755" t="str">
            <v xml:space="preserve"> 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B756" t="str">
            <v/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/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 t="str">
            <v/>
          </cell>
          <cell r="S756">
            <v>0</v>
          </cell>
          <cell r="T756" t="str">
            <v xml:space="preserve"> </v>
          </cell>
          <cell r="U756" t="str">
            <v xml:space="preserve"> </v>
          </cell>
          <cell r="V756" t="str">
            <v xml:space="preserve"> 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B757" t="str">
            <v/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/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 t="str">
            <v/>
          </cell>
          <cell r="S757">
            <v>0</v>
          </cell>
          <cell r="T757" t="str">
            <v xml:space="preserve"> </v>
          </cell>
          <cell r="U757" t="str">
            <v xml:space="preserve"> </v>
          </cell>
          <cell r="V757" t="str">
            <v xml:space="preserve"> 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B758" t="str">
            <v/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/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 t="str">
            <v/>
          </cell>
          <cell r="S758">
            <v>0</v>
          </cell>
          <cell r="T758" t="str">
            <v xml:space="preserve"> </v>
          </cell>
          <cell r="U758" t="str">
            <v xml:space="preserve"> </v>
          </cell>
          <cell r="V758" t="str">
            <v xml:space="preserve"> 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59">
          <cell r="B759" t="str">
            <v/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/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 t="str">
            <v/>
          </cell>
          <cell r="S759">
            <v>0</v>
          </cell>
          <cell r="T759" t="str">
            <v xml:space="preserve"> </v>
          </cell>
          <cell r="U759" t="str">
            <v xml:space="preserve"> </v>
          </cell>
          <cell r="V759" t="str">
            <v xml:space="preserve"> 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</row>
        <row r="760">
          <cell r="B760" t="str">
            <v/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/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 t="str">
            <v/>
          </cell>
          <cell r="S760">
            <v>0</v>
          </cell>
          <cell r="T760" t="str">
            <v xml:space="preserve"> </v>
          </cell>
          <cell r="U760" t="str">
            <v xml:space="preserve"> </v>
          </cell>
          <cell r="V760" t="str">
            <v xml:space="preserve"> 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</row>
        <row r="761">
          <cell r="B761" t="str">
            <v/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/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 t="str">
            <v/>
          </cell>
          <cell r="S761">
            <v>0</v>
          </cell>
          <cell r="T761" t="str">
            <v xml:space="preserve"> </v>
          </cell>
          <cell r="U761" t="str">
            <v xml:space="preserve"> </v>
          </cell>
          <cell r="V761" t="str">
            <v xml:space="preserve"> 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</row>
        <row r="762">
          <cell r="B762" t="str">
            <v/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/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 t="str">
            <v/>
          </cell>
          <cell r="S762">
            <v>0</v>
          </cell>
          <cell r="T762" t="str">
            <v xml:space="preserve"> </v>
          </cell>
          <cell r="U762" t="str">
            <v xml:space="preserve"> </v>
          </cell>
          <cell r="V762" t="str">
            <v xml:space="preserve"> 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</row>
        <row r="763">
          <cell r="B763" t="str">
            <v/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/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 t="str">
            <v/>
          </cell>
          <cell r="S763">
            <v>0</v>
          </cell>
          <cell r="T763" t="str">
            <v xml:space="preserve"> </v>
          </cell>
          <cell r="U763" t="str">
            <v xml:space="preserve"> </v>
          </cell>
          <cell r="V763" t="str">
            <v xml:space="preserve"> 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</row>
        <row r="764">
          <cell r="B764" t="str">
            <v/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/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 t="str">
            <v/>
          </cell>
          <cell r="S764">
            <v>0</v>
          </cell>
          <cell r="T764" t="str">
            <v xml:space="preserve"> </v>
          </cell>
          <cell r="U764" t="str">
            <v xml:space="preserve"> </v>
          </cell>
          <cell r="V764" t="str">
            <v xml:space="preserve"> 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5">
          <cell r="B765" t="str">
            <v/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/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 t="str">
            <v/>
          </cell>
          <cell r="S765">
            <v>0</v>
          </cell>
          <cell r="T765" t="str">
            <v xml:space="preserve"> </v>
          </cell>
          <cell r="U765" t="str">
            <v xml:space="preserve"> </v>
          </cell>
          <cell r="V765" t="str">
            <v xml:space="preserve"> 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</row>
        <row r="766">
          <cell r="B766" t="str">
            <v/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/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 t="str">
            <v/>
          </cell>
          <cell r="S766">
            <v>0</v>
          </cell>
          <cell r="T766" t="str">
            <v xml:space="preserve"> </v>
          </cell>
          <cell r="U766" t="str">
            <v xml:space="preserve"> </v>
          </cell>
          <cell r="V766" t="str">
            <v xml:space="preserve"> 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</row>
        <row r="767">
          <cell r="B767" t="str">
            <v/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/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 t="str">
            <v/>
          </cell>
          <cell r="S767">
            <v>0</v>
          </cell>
          <cell r="T767" t="str">
            <v xml:space="preserve"> </v>
          </cell>
          <cell r="U767" t="str">
            <v xml:space="preserve"> </v>
          </cell>
          <cell r="V767" t="str">
            <v xml:space="preserve"> 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</row>
        <row r="768">
          <cell r="B768" t="str">
            <v/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/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 t="str">
            <v/>
          </cell>
          <cell r="S768">
            <v>0</v>
          </cell>
          <cell r="T768" t="str">
            <v xml:space="preserve"> </v>
          </cell>
          <cell r="U768" t="str">
            <v xml:space="preserve"> </v>
          </cell>
          <cell r="V768" t="str">
            <v xml:space="preserve"> 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69">
          <cell r="B769" t="str">
            <v/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/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 t="str">
            <v/>
          </cell>
          <cell r="S769">
            <v>0</v>
          </cell>
          <cell r="T769" t="str">
            <v xml:space="preserve"> </v>
          </cell>
          <cell r="U769" t="str">
            <v xml:space="preserve"> </v>
          </cell>
          <cell r="V769" t="str">
            <v xml:space="preserve"> 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</row>
        <row r="770">
          <cell r="B770" t="str">
            <v/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/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 t="str">
            <v/>
          </cell>
          <cell r="S770">
            <v>0</v>
          </cell>
          <cell r="T770" t="str">
            <v xml:space="preserve"> </v>
          </cell>
          <cell r="U770" t="str">
            <v xml:space="preserve"> </v>
          </cell>
          <cell r="V770" t="str">
            <v xml:space="preserve"> 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</row>
        <row r="771">
          <cell r="B771" t="str">
            <v/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/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 t="str">
            <v/>
          </cell>
          <cell r="S771">
            <v>0</v>
          </cell>
          <cell r="T771" t="str">
            <v xml:space="preserve"> </v>
          </cell>
          <cell r="U771" t="str">
            <v xml:space="preserve"> </v>
          </cell>
          <cell r="V771" t="str">
            <v xml:space="preserve"> 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</row>
        <row r="772">
          <cell r="B772" t="str">
            <v/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/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 t="str">
            <v/>
          </cell>
          <cell r="S772">
            <v>0</v>
          </cell>
          <cell r="T772" t="str">
            <v xml:space="preserve"> </v>
          </cell>
          <cell r="U772" t="str">
            <v xml:space="preserve"> </v>
          </cell>
          <cell r="V772" t="str">
            <v xml:space="preserve"> 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</row>
        <row r="773">
          <cell r="B773" t="str">
            <v/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/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 t="str">
            <v/>
          </cell>
          <cell r="S773">
            <v>0</v>
          </cell>
          <cell r="T773" t="str">
            <v xml:space="preserve"> </v>
          </cell>
          <cell r="U773" t="str">
            <v xml:space="preserve"> </v>
          </cell>
          <cell r="V773" t="str">
            <v xml:space="preserve"> 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</row>
        <row r="774">
          <cell r="B774" t="str">
            <v/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/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 t="str">
            <v/>
          </cell>
          <cell r="S774">
            <v>0</v>
          </cell>
          <cell r="T774" t="str">
            <v xml:space="preserve"> </v>
          </cell>
          <cell r="U774" t="str">
            <v xml:space="preserve"> </v>
          </cell>
          <cell r="V774" t="str">
            <v xml:space="preserve"> 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</row>
        <row r="775">
          <cell r="B775" t="str">
            <v/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/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 t="str">
            <v/>
          </cell>
          <cell r="S775">
            <v>0</v>
          </cell>
          <cell r="T775" t="str">
            <v xml:space="preserve"> </v>
          </cell>
          <cell r="U775" t="str">
            <v xml:space="preserve"> </v>
          </cell>
          <cell r="V775" t="str">
            <v xml:space="preserve"> 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</row>
        <row r="776">
          <cell r="B776" t="str">
            <v/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/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 t="str">
            <v/>
          </cell>
          <cell r="S776">
            <v>0</v>
          </cell>
          <cell r="T776" t="str">
            <v xml:space="preserve"> </v>
          </cell>
          <cell r="U776" t="str">
            <v xml:space="preserve"> </v>
          </cell>
          <cell r="V776" t="str">
            <v xml:space="preserve"> 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</row>
        <row r="777">
          <cell r="B777" t="str">
            <v/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/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 t="str">
            <v/>
          </cell>
          <cell r="S777">
            <v>0</v>
          </cell>
          <cell r="T777" t="str">
            <v xml:space="preserve"> </v>
          </cell>
          <cell r="U777" t="str">
            <v xml:space="preserve"> </v>
          </cell>
          <cell r="V777" t="str">
            <v xml:space="preserve"> 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</row>
        <row r="778">
          <cell r="B778" t="str">
            <v/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/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 t="str">
            <v/>
          </cell>
          <cell r="S778">
            <v>0</v>
          </cell>
          <cell r="T778" t="str">
            <v xml:space="preserve"> </v>
          </cell>
          <cell r="U778" t="str">
            <v xml:space="preserve"> </v>
          </cell>
          <cell r="V778" t="str">
            <v xml:space="preserve"> 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</row>
        <row r="779">
          <cell r="B779" t="str">
            <v/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/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 t="str">
            <v/>
          </cell>
          <cell r="S779">
            <v>0</v>
          </cell>
          <cell r="T779" t="str">
            <v xml:space="preserve"> </v>
          </cell>
          <cell r="U779" t="str">
            <v xml:space="preserve"> </v>
          </cell>
          <cell r="V779" t="str">
            <v xml:space="preserve"> 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</row>
        <row r="780">
          <cell r="B780" t="str">
            <v/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/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 t="str">
            <v/>
          </cell>
          <cell r="S780">
            <v>0</v>
          </cell>
          <cell r="T780" t="str">
            <v xml:space="preserve"> </v>
          </cell>
          <cell r="U780" t="str">
            <v xml:space="preserve"> </v>
          </cell>
          <cell r="V780" t="str">
            <v xml:space="preserve"> 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</row>
        <row r="781">
          <cell r="B781" t="str">
            <v/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/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 t="str">
            <v/>
          </cell>
          <cell r="S781">
            <v>0</v>
          </cell>
          <cell r="T781" t="str">
            <v xml:space="preserve"> </v>
          </cell>
          <cell r="U781" t="str">
            <v xml:space="preserve"> </v>
          </cell>
          <cell r="V781" t="str">
            <v xml:space="preserve"> 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</row>
        <row r="782">
          <cell r="B782" t="str">
            <v/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/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 t="str">
            <v/>
          </cell>
          <cell r="S782">
            <v>0</v>
          </cell>
          <cell r="T782" t="str">
            <v xml:space="preserve"> </v>
          </cell>
          <cell r="U782" t="str">
            <v xml:space="preserve"> </v>
          </cell>
          <cell r="V782" t="str">
            <v xml:space="preserve"> 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</row>
        <row r="783">
          <cell r="B783" t="str">
            <v/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/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 t="str">
            <v/>
          </cell>
          <cell r="S783">
            <v>0</v>
          </cell>
          <cell r="T783" t="str">
            <v xml:space="preserve"> </v>
          </cell>
          <cell r="U783" t="str">
            <v xml:space="preserve"> </v>
          </cell>
          <cell r="V783" t="str">
            <v xml:space="preserve"> 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</row>
        <row r="784">
          <cell r="B784" t="str">
            <v/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/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 t="str">
            <v/>
          </cell>
          <cell r="S784">
            <v>0</v>
          </cell>
          <cell r="T784" t="str">
            <v xml:space="preserve"> </v>
          </cell>
          <cell r="U784" t="str">
            <v xml:space="preserve"> </v>
          </cell>
          <cell r="V784" t="str">
            <v xml:space="preserve"> 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</row>
        <row r="785">
          <cell r="B785" t="str">
            <v/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/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 t="str">
            <v/>
          </cell>
          <cell r="S785">
            <v>0</v>
          </cell>
          <cell r="T785" t="str">
            <v xml:space="preserve"> </v>
          </cell>
          <cell r="U785" t="str">
            <v xml:space="preserve"> </v>
          </cell>
          <cell r="V785" t="str">
            <v xml:space="preserve"> 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</row>
        <row r="786">
          <cell r="B786" t="str">
            <v/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/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 t="str">
            <v/>
          </cell>
          <cell r="S786">
            <v>0</v>
          </cell>
          <cell r="T786" t="str">
            <v xml:space="preserve"> </v>
          </cell>
          <cell r="U786" t="str">
            <v xml:space="preserve"> </v>
          </cell>
          <cell r="V786" t="str">
            <v xml:space="preserve"> 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</row>
        <row r="787">
          <cell r="B787" t="str">
            <v/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/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 t="str">
            <v/>
          </cell>
          <cell r="S787">
            <v>0</v>
          </cell>
          <cell r="T787" t="str">
            <v xml:space="preserve"> </v>
          </cell>
          <cell r="U787" t="str">
            <v xml:space="preserve"> </v>
          </cell>
          <cell r="V787" t="str">
            <v xml:space="preserve"> 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</row>
        <row r="788">
          <cell r="B788" t="str">
            <v/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/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 t="str">
            <v/>
          </cell>
          <cell r="S788">
            <v>0</v>
          </cell>
          <cell r="T788" t="str">
            <v xml:space="preserve"> </v>
          </cell>
          <cell r="U788" t="str">
            <v xml:space="preserve"> </v>
          </cell>
          <cell r="V788" t="str">
            <v xml:space="preserve"> 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</row>
        <row r="789">
          <cell r="B789" t="str">
            <v/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/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 t="str">
            <v/>
          </cell>
          <cell r="S789">
            <v>0</v>
          </cell>
          <cell r="T789" t="str">
            <v xml:space="preserve"> </v>
          </cell>
          <cell r="U789" t="str">
            <v xml:space="preserve"> </v>
          </cell>
          <cell r="V789" t="str">
            <v xml:space="preserve"> 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</row>
        <row r="790">
          <cell r="B790" t="str">
            <v/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/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 t="str">
            <v/>
          </cell>
          <cell r="S790">
            <v>0</v>
          </cell>
          <cell r="T790" t="str">
            <v xml:space="preserve"> </v>
          </cell>
          <cell r="U790" t="str">
            <v xml:space="preserve"> </v>
          </cell>
          <cell r="V790" t="str">
            <v xml:space="preserve"> 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</row>
        <row r="791">
          <cell r="B791" t="str">
            <v/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/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 t="str">
            <v/>
          </cell>
          <cell r="S791">
            <v>0</v>
          </cell>
          <cell r="T791" t="str">
            <v xml:space="preserve"> </v>
          </cell>
          <cell r="U791" t="str">
            <v xml:space="preserve"> </v>
          </cell>
          <cell r="V791" t="str">
            <v xml:space="preserve"> 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</row>
        <row r="792">
          <cell r="B792" t="str">
            <v/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/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 t="str">
            <v/>
          </cell>
          <cell r="S792">
            <v>0</v>
          </cell>
          <cell r="T792" t="str">
            <v xml:space="preserve"> </v>
          </cell>
          <cell r="U792" t="str">
            <v xml:space="preserve"> </v>
          </cell>
          <cell r="V792" t="str">
            <v xml:space="preserve"> 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</row>
        <row r="793">
          <cell r="B793" t="str">
            <v/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/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 t="str">
            <v/>
          </cell>
          <cell r="S793">
            <v>0</v>
          </cell>
          <cell r="T793" t="str">
            <v xml:space="preserve"> </v>
          </cell>
          <cell r="U793" t="str">
            <v xml:space="preserve"> </v>
          </cell>
          <cell r="V793" t="str">
            <v xml:space="preserve"> 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794">
          <cell r="B794" t="str">
            <v/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/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 t="str">
            <v/>
          </cell>
          <cell r="S794">
            <v>0</v>
          </cell>
          <cell r="T794" t="str">
            <v xml:space="preserve"> </v>
          </cell>
          <cell r="U794" t="str">
            <v xml:space="preserve"> </v>
          </cell>
          <cell r="V794" t="str">
            <v xml:space="preserve"> 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</row>
        <row r="795">
          <cell r="B795" t="str">
            <v/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/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 t="str">
            <v/>
          </cell>
          <cell r="S795">
            <v>0</v>
          </cell>
          <cell r="T795" t="str">
            <v xml:space="preserve"> </v>
          </cell>
          <cell r="U795" t="str">
            <v xml:space="preserve"> </v>
          </cell>
          <cell r="V795" t="str">
            <v xml:space="preserve"> 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</row>
        <row r="796">
          <cell r="B796" t="str">
            <v/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/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 t="str">
            <v/>
          </cell>
          <cell r="S796">
            <v>0</v>
          </cell>
          <cell r="T796" t="str">
            <v xml:space="preserve"> </v>
          </cell>
          <cell r="U796" t="str">
            <v xml:space="preserve"> </v>
          </cell>
          <cell r="V796" t="str">
            <v xml:space="preserve"> 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</row>
        <row r="797">
          <cell r="B797" t="str">
            <v/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/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 t="str">
            <v/>
          </cell>
          <cell r="S797">
            <v>0</v>
          </cell>
          <cell r="T797" t="str">
            <v xml:space="preserve"> </v>
          </cell>
          <cell r="U797" t="str">
            <v xml:space="preserve"> </v>
          </cell>
          <cell r="V797" t="str">
            <v xml:space="preserve"> 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</row>
        <row r="798">
          <cell r="B798" t="str">
            <v/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/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 t="str">
            <v/>
          </cell>
          <cell r="S798">
            <v>0</v>
          </cell>
          <cell r="T798" t="str">
            <v xml:space="preserve"> </v>
          </cell>
          <cell r="U798" t="str">
            <v xml:space="preserve"> </v>
          </cell>
          <cell r="V798" t="str">
            <v xml:space="preserve"> 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799">
          <cell r="B799" t="str">
            <v/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/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 t="str">
            <v/>
          </cell>
          <cell r="S799">
            <v>0</v>
          </cell>
          <cell r="T799" t="str">
            <v xml:space="preserve"> </v>
          </cell>
          <cell r="U799" t="str">
            <v xml:space="preserve"> </v>
          </cell>
          <cell r="V799" t="str">
            <v xml:space="preserve"> 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</row>
        <row r="800">
          <cell r="B800" t="str">
            <v/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/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 t="str">
            <v/>
          </cell>
          <cell r="S800">
            <v>0</v>
          </cell>
          <cell r="T800" t="str">
            <v xml:space="preserve"> </v>
          </cell>
          <cell r="U800" t="str">
            <v xml:space="preserve"> </v>
          </cell>
          <cell r="V800" t="str">
            <v xml:space="preserve"> 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</row>
        <row r="801">
          <cell r="B801" t="str">
            <v/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/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 t="str">
            <v/>
          </cell>
          <cell r="S801">
            <v>0</v>
          </cell>
          <cell r="T801" t="str">
            <v xml:space="preserve"> </v>
          </cell>
          <cell r="U801" t="str">
            <v xml:space="preserve"> </v>
          </cell>
          <cell r="V801" t="str">
            <v xml:space="preserve"> 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</row>
        <row r="802">
          <cell r="B802" t="str">
            <v/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/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 t="str">
            <v/>
          </cell>
          <cell r="S802">
            <v>0</v>
          </cell>
          <cell r="T802" t="str">
            <v xml:space="preserve"> </v>
          </cell>
          <cell r="U802" t="str">
            <v xml:space="preserve"> </v>
          </cell>
          <cell r="V802" t="str">
            <v xml:space="preserve"> 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</row>
        <row r="803">
          <cell r="B803" t="str">
            <v/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/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 t="str">
            <v/>
          </cell>
          <cell r="S803">
            <v>0</v>
          </cell>
          <cell r="T803" t="str">
            <v xml:space="preserve"> </v>
          </cell>
          <cell r="U803" t="str">
            <v xml:space="preserve"> </v>
          </cell>
          <cell r="V803" t="str">
            <v xml:space="preserve"> 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</row>
        <row r="804">
          <cell r="B804" t="str">
            <v/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/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 t="str">
            <v/>
          </cell>
          <cell r="S804">
            <v>0</v>
          </cell>
          <cell r="T804" t="str">
            <v xml:space="preserve"> </v>
          </cell>
          <cell r="U804" t="str">
            <v xml:space="preserve"> </v>
          </cell>
          <cell r="V804" t="str">
            <v xml:space="preserve"> 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</row>
        <row r="805">
          <cell r="B805" t="str">
            <v/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/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 t="str">
            <v/>
          </cell>
          <cell r="S805">
            <v>0</v>
          </cell>
          <cell r="T805" t="str">
            <v xml:space="preserve"> </v>
          </cell>
          <cell r="U805" t="str">
            <v xml:space="preserve"> </v>
          </cell>
          <cell r="V805" t="str">
            <v xml:space="preserve"> 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</row>
        <row r="806">
          <cell r="B806" t="str">
            <v/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 t="str">
            <v/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 t="str">
            <v/>
          </cell>
          <cell r="S806">
            <v>0</v>
          </cell>
          <cell r="T806" t="str">
            <v xml:space="preserve"> </v>
          </cell>
          <cell r="U806" t="str">
            <v xml:space="preserve"> </v>
          </cell>
          <cell r="V806" t="str">
            <v xml:space="preserve"> 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7">
          <cell r="B807" t="str">
            <v/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 t="str">
            <v/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 t="str">
            <v/>
          </cell>
          <cell r="S807">
            <v>0</v>
          </cell>
          <cell r="T807" t="str">
            <v xml:space="preserve"> </v>
          </cell>
          <cell r="U807" t="str">
            <v xml:space="preserve"> </v>
          </cell>
          <cell r="V807" t="str">
            <v xml:space="preserve"> 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</row>
        <row r="808">
          <cell r="B808" t="str">
            <v/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 t="str">
            <v/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 t="str">
            <v/>
          </cell>
          <cell r="S808">
            <v>0</v>
          </cell>
          <cell r="T808" t="str">
            <v xml:space="preserve"> </v>
          </cell>
          <cell r="U808" t="str">
            <v xml:space="preserve"> </v>
          </cell>
          <cell r="V808" t="str">
            <v xml:space="preserve"> 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</row>
        <row r="809">
          <cell r="B809" t="str">
            <v/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 t="str">
            <v/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 t="str">
            <v/>
          </cell>
          <cell r="S809">
            <v>0</v>
          </cell>
          <cell r="T809" t="str">
            <v xml:space="preserve"> </v>
          </cell>
          <cell r="U809" t="str">
            <v xml:space="preserve"> </v>
          </cell>
          <cell r="V809" t="str">
            <v xml:space="preserve"> 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</row>
        <row r="810">
          <cell r="B810" t="str">
            <v/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 t="str">
            <v/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 t="str">
            <v/>
          </cell>
          <cell r="S810">
            <v>0</v>
          </cell>
          <cell r="T810" t="str">
            <v xml:space="preserve"> </v>
          </cell>
          <cell r="U810" t="str">
            <v xml:space="preserve"> </v>
          </cell>
          <cell r="V810" t="str">
            <v xml:space="preserve"> 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B811" t="str">
            <v/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/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 t="str">
            <v/>
          </cell>
          <cell r="S811">
            <v>0</v>
          </cell>
          <cell r="T811" t="str">
            <v xml:space="preserve"> </v>
          </cell>
          <cell r="U811" t="str">
            <v xml:space="preserve"> </v>
          </cell>
          <cell r="V811" t="str">
            <v xml:space="preserve"> 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B812" t="str">
            <v/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/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 t="str">
            <v/>
          </cell>
          <cell r="S812">
            <v>0</v>
          </cell>
          <cell r="T812" t="str">
            <v xml:space="preserve"> </v>
          </cell>
          <cell r="U812" t="str">
            <v xml:space="preserve"> </v>
          </cell>
          <cell r="V812" t="str">
            <v xml:space="preserve"> 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B813" t="str">
            <v/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/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 t="str">
            <v/>
          </cell>
          <cell r="S813">
            <v>0</v>
          </cell>
          <cell r="T813" t="str">
            <v xml:space="preserve"> </v>
          </cell>
          <cell r="U813" t="str">
            <v xml:space="preserve"> </v>
          </cell>
          <cell r="V813" t="str">
            <v xml:space="preserve"> 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4">
          <cell r="B814" t="str">
            <v/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 t="str">
            <v/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 t="str">
            <v/>
          </cell>
          <cell r="S814">
            <v>0</v>
          </cell>
          <cell r="T814" t="str">
            <v xml:space="preserve"> </v>
          </cell>
          <cell r="U814" t="str">
            <v xml:space="preserve"> </v>
          </cell>
          <cell r="V814" t="str">
            <v xml:space="preserve"> 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</row>
        <row r="815">
          <cell r="B815" t="str">
            <v/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 t="str">
            <v/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 t="str">
            <v/>
          </cell>
          <cell r="S815">
            <v>0</v>
          </cell>
          <cell r="T815" t="str">
            <v xml:space="preserve"> </v>
          </cell>
          <cell r="U815" t="str">
            <v xml:space="preserve"> </v>
          </cell>
          <cell r="V815" t="str">
            <v xml:space="preserve"> 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</row>
        <row r="816">
          <cell r="B816" t="str">
            <v/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 t="str">
            <v/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 t="str">
            <v/>
          </cell>
          <cell r="S816">
            <v>0</v>
          </cell>
          <cell r="T816" t="str">
            <v xml:space="preserve"> </v>
          </cell>
          <cell r="U816" t="str">
            <v xml:space="preserve"> </v>
          </cell>
          <cell r="V816" t="str">
            <v xml:space="preserve"> 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</row>
        <row r="817">
          <cell r="B817" t="str">
            <v/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 t="str">
            <v/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 t="str">
            <v/>
          </cell>
          <cell r="S817">
            <v>0</v>
          </cell>
          <cell r="T817" t="str">
            <v xml:space="preserve"> </v>
          </cell>
          <cell r="U817" t="str">
            <v xml:space="preserve"> </v>
          </cell>
          <cell r="V817" t="str">
            <v xml:space="preserve"> 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8">
          <cell r="B818" t="str">
            <v/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 t="str">
            <v/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 t="str">
            <v/>
          </cell>
          <cell r="S818">
            <v>0</v>
          </cell>
          <cell r="T818" t="str">
            <v xml:space="preserve"> </v>
          </cell>
          <cell r="U818" t="str">
            <v xml:space="preserve"> </v>
          </cell>
          <cell r="V818" t="str">
            <v xml:space="preserve"> 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</row>
        <row r="819">
          <cell r="B819" t="str">
            <v/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 t="str">
            <v/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 t="str">
            <v/>
          </cell>
          <cell r="S819">
            <v>0</v>
          </cell>
          <cell r="T819" t="str">
            <v xml:space="preserve"> </v>
          </cell>
          <cell r="U819" t="str">
            <v xml:space="preserve"> </v>
          </cell>
          <cell r="V819" t="str">
            <v xml:space="preserve"> 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</row>
        <row r="820">
          <cell r="B820" t="str">
            <v/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 t="str">
            <v/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 t="str">
            <v/>
          </cell>
          <cell r="S820">
            <v>0</v>
          </cell>
          <cell r="T820" t="str">
            <v xml:space="preserve"> </v>
          </cell>
          <cell r="U820" t="str">
            <v xml:space="preserve"> </v>
          </cell>
          <cell r="V820" t="str">
            <v xml:space="preserve"> 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</row>
        <row r="821">
          <cell r="B821" t="str">
            <v/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 t="str">
            <v/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 t="str">
            <v/>
          </cell>
          <cell r="S821">
            <v>0</v>
          </cell>
          <cell r="T821" t="str">
            <v xml:space="preserve"> </v>
          </cell>
          <cell r="U821" t="str">
            <v xml:space="preserve"> </v>
          </cell>
          <cell r="V821" t="str">
            <v xml:space="preserve"> 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2">
          <cell r="B822" t="str">
            <v/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 t="str">
            <v/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 t="str">
            <v/>
          </cell>
          <cell r="S822">
            <v>0</v>
          </cell>
          <cell r="T822" t="str">
            <v xml:space="preserve"> </v>
          </cell>
          <cell r="U822" t="str">
            <v xml:space="preserve"> </v>
          </cell>
          <cell r="V822" t="str">
            <v xml:space="preserve"> 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</row>
        <row r="823">
          <cell r="B823" t="str">
            <v/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 t="str">
            <v/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 t="str">
            <v/>
          </cell>
          <cell r="S823">
            <v>0</v>
          </cell>
          <cell r="T823" t="str">
            <v xml:space="preserve"> </v>
          </cell>
          <cell r="U823" t="str">
            <v xml:space="preserve"> </v>
          </cell>
          <cell r="V823" t="str">
            <v xml:space="preserve"> 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</row>
        <row r="824">
          <cell r="B824" t="str">
            <v/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 t="str">
            <v/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 t="str">
            <v/>
          </cell>
          <cell r="S824">
            <v>0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</row>
        <row r="825">
          <cell r="B825" t="str">
            <v/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 t="str">
            <v/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 t="str">
            <v/>
          </cell>
          <cell r="S825">
            <v>0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</row>
        <row r="826">
          <cell r="B826" t="str">
            <v/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 t="str">
            <v/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 t="str">
            <v/>
          </cell>
          <cell r="S826">
            <v>0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</row>
        <row r="827">
          <cell r="B827" t="str">
            <v/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 t="str">
            <v/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 t="str">
            <v/>
          </cell>
          <cell r="S827">
            <v>0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8">
          <cell r="B828" t="str">
            <v/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 t="str">
            <v/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 t="str">
            <v/>
          </cell>
          <cell r="S828">
            <v>0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</row>
        <row r="829">
          <cell r="B829" t="str">
            <v/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 t="str">
            <v/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 t="str">
            <v/>
          </cell>
          <cell r="S829">
            <v>0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</row>
        <row r="830">
          <cell r="B830" t="str">
            <v/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 t="str">
            <v/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 t="str">
            <v/>
          </cell>
          <cell r="S830">
            <v>0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1">
          <cell r="B831" t="str">
            <v/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 t="str">
            <v/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 t="str">
            <v/>
          </cell>
          <cell r="S831">
            <v>0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</row>
        <row r="832">
          <cell r="B832" t="str">
            <v/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 t="str">
            <v/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 t="str">
            <v/>
          </cell>
          <cell r="S832">
            <v>0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</row>
        <row r="833">
          <cell r="B833" t="str">
            <v/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 t="str">
            <v/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 t="str">
            <v/>
          </cell>
          <cell r="S833">
            <v>0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</row>
        <row r="834">
          <cell r="B834" t="str">
            <v/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/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 t="str">
            <v/>
          </cell>
          <cell r="S834">
            <v>0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</row>
        <row r="835">
          <cell r="B835" t="str">
            <v/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 t="str">
            <v/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 t="str">
            <v/>
          </cell>
          <cell r="S835">
            <v>0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</row>
        <row r="836">
          <cell r="B836" t="str">
            <v/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 t="str">
            <v/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 t="str">
            <v/>
          </cell>
          <cell r="S836">
            <v>0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</row>
        <row r="837">
          <cell r="B837" t="str">
            <v/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 t="str">
            <v/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 t="str">
            <v/>
          </cell>
          <cell r="S837">
            <v>0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</row>
        <row r="838">
          <cell r="B838" t="str">
            <v/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 t="str">
            <v/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 t="str">
            <v/>
          </cell>
          <cell r="S838">
            <v>0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</row>
        <row r="839">
          <cell r="B839" t="str">
            <v/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 t="str">
            <v/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 t="str">
            <v/>
          </cell>
          <cell r="S839">
            <v>0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</row>
        <row r="840">
          <cell r="B840" t="str">
            <v/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 t="str">
            <v/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 t="str">
            <v/>
          </cell>
          <cell r="S840">
            <v>0</v>
          </cell>
          <cell r="T840" t="str">
            <v xml:space="preserve"> </v>
          </cell>
          <cell r="U840" t="str">
            <v xml:space="preserve"> </v>
          </cell>
          <cell r="V840" t="str">
            <v xml:space="preserve"> 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</row>
        <row r="841">
          <cell r="B841" t="str">
            <v/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 t="str">
            <v/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 t="str">
            <v/>
          </cell>
          <cell r="S841">
            <v>0</v>
          </cell>
          <cell r="T841" t="str">
            <v xml:space="preserve"> </v>
          </cell>
          <cell r="U841" t="str">
            <v xml:space="preserve"> </v>
          </cell>
          <cell r="V841" t="str">
            <v xml:space="preserve"> 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</row>
        <row r="842">
          <cell r="B842" t="str">
            <v/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 t="str">
            <v/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 t="str">
            <v/>
          </cell>
          <cell r="S842">
            <v>0</v>
          </cell>
          <cell r="T842" t="str">
            <v xml:space="preserve"> </v>
          </cell>
          <cell r="U842" t="str">
            <v xml:space="preserve"> </v>
          </cell>
          <cell r="V842" t="str">
            <v xml:space="preserve"> 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43">
          <cell r="B843" t="str">
            <v/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 t="str">
            <v/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 t="str">
            <v/>
          </cell>
          <cell r="S843">
            <v>0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</row>
        <row r="844">
          <cell r="B844" t="str">
            <v/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 t="str">
            <v/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 t="str">
            <v/>
          </cell>
          <cell r="S844">
            <v>0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</row>
        <row r="845">
          <cell r="B845" t="str">
            <v/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 t="str">
            <v/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 t="str">
            <v/>
          </cell>
          <cell r="S845">
            <v>0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</row>
        <row r="846">
          <cell r="B846" t="str">
            <v/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 t="str">
            <v/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 t="str">
            <v/>
          </cell>
          <cell r="S846">
            <v>0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</row>
        <row r="847">
          <cell r="B847" t="str">
            <v/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 t="str">
            <v/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 t="str">
            <v/>
          </cell>
          <cell r="S847">
            <v>0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</row>
        <row r="848">
          <cell r="B848" t="str">
            <v/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 t="str">
            <v/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 t="str">
            <v/>
          </cell>
          <cell r="S848">
            <v>0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</row>
        <row r="849">
          <cell r="B849" t="str">
            <v/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 t="str">
            <v/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 t="str">
            <v/>
          </cell>
          <cell r="S849">
            <v>0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</row>
        <row r="850">
          <cell r="B850" t="str">
            <v/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 t="str">
            <v/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 t="str">
            <v/>
          </cell>
          <cell r="S850">
            <v>0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</row>
        <row r="851">
          <cell r="B851" t="str">
            <v/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 t="str">
            <v/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 t="str">
            <v/>
          </cell>
          <cell r="S851">
            <v>0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</row>
        <row r="852">
          <cell r="B852" t="str">
            <v/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 t="str">
            <v/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 t="str">
            <v/>
          </cell>
          <cell r="S852">
            <v>0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</row>
        <row r="853">
          <cell r="B853" t="str">
            <v/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 t="str">
            <v/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 t="str">
            <v/>
          </cell>
          <cell r="S853">
            <v>0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</row>
        <row r="854">
          <cell r="B854" t="str">
            <v/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 t="str">
            <v/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 t="str">
            <v/>
          </cell>
          <cell r="S854">
            <v>0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</row>
        <row r="855">
          <cell r="B855" t="str">
            <v/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 t="str">
            <v/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 t="str">
            <v/>
          </cell>
          <cell r="S855">
            <v>0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</row>
        <row r="856">
          <cell r="B856" t="str">
            <v/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/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 t="str">
            <v/>
          </cell>
          <cell r="S856">
            <v>0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B857" t="str">
            <v/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 t="str">
            <v/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 t="str">
            <v/>
          </cell>
          <cell r="S857">
            <v>0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B858" t="str">
            <v/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 t="str">
            <v/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 t="str">
            <v/>
          </cell>
          <cell r="S858">
            <v>0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59">
          <cell r="B859" t="str">
            <v/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 t="str">
            <v/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 t="str">
            <v/>
          </cell>
          <cell r="S859">
            <v>0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</row>
        <row r="860">
          <cell r="B860" t="str">
            <v/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 t="str">
            <v/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 t="str">
            <v/>
          </cell>
          <cell r="S860">
            <v>0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B861" t="str">
            <v/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 t="str">
            <v/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 t="str">
            <v/>
          </cell>
          <cell r="S861">
            <v>0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B862" t="str">
            <v/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 t="str">
            <v/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 t="str">
            <v/>
          </cell>
          <cell r="S862">
            <v>0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</row>
        <row r="863">
          <cell r="B863" t="str">
            <v/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 t="str">
            <v/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 t="str">
            <v/>
          </cell>
          <cell r="S863">
            <v>0</v>
          </cell>
          <cell r="T863" t="str">
            <v xml:space="preserve"> </v>
          </cell>
          <cell r="U863" t="str">
            <v xml:space="preserve"> </v>
          </cell>
          <cell r="V863" t="str">
            <v xml:space="preserve"> 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</row>
        <row r="864">
          <cell r="B864" t="str">
            <v/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 t="str">
            <v/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 t="str">
            <v/>
          </cell>
          <cell r="S864">
            <v>0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</row>
        <row r="865">
          <cell r="B865" t="str">
            <v/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/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 t="str">
            <v/>
          </cell>
          <cell r="S865">
            <v>0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</row>
        <row r="866">
          <cell r="B866" t="str">
            <v/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 t="str">
            <v/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 t="str">
            <v/>
          </cell>
          <cell r="S866">
            <v>0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7">
          <cell r="B867" t="str">
            <v/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 t="str">
            <v/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 t="str">
            <v/>
          </cell>
          <cell r="S867">
            <v>0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</row>
        <row r="868">
          <cell r="B868" t="str">
            <v/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 t="str">
            <v/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 t="str">
            <v/>
          </cell>
          <cell r="S868">
            <v>0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</row>
        <row r="869">
          <cell r="B869" t="str">
            <v/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 t="str">
            <v/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 t="str">
            <v/>
          </cell>
          <cell r="S869">
            <v>0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</row>
        <row r="870">
          <cell r="B870" t="str">
            <v/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 t="str">
            <v/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 t="str">
            <v/>
          </cell>
          <cell r="S870">
            <v>0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B871" t="str">
            <v/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 t="str">
            <v/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 t="str">
            <v/>
          </cell>
          <cell r="S871">
            <v>0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</row>
        <row r="872">
          <cell r="B872" t="str">
            <v/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 t="str">
            <v/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 t="str">
            <v/>
          </cell>
          <cell r="S872">
            <v>0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B873" t="str">
            <v/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 t="str">
            <v/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 t="str">
            <v/>
          </cell>
          <cell r="S873">
            <v>0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B874" t="str">
            <v/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 t="str">
            <v/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 t="str">
            <v/>
          </cell>
          <cell r="S874">
            <v>0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</row>
        <row r="875">
          <cell r="B875" t="str">
            <v/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 t="str">
            <v/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 t="str">
            <v/>
          </cell>
          <cell r="S875">
            <v>0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</row>
        <row r="876">
          <cell r="B876" t="str">
            <v/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 t="str">
            <v/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 t="str">
            <v/>
          </cell>
          <cell r="S876">
            <v>0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</row>
        <row r="877">
          <cell r="B877" t="str">
            <v/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 t="str">
            <v/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 t="str">
            <v/>
          </cell>
          <cell r="S877">
            <v>0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</row>
        <row r="878">
          <cell r="B878" t="str">
            <v/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 t="str">
            <v/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 t="str">
            <v/>
          </cell>
          <cell r="S878">
            <v>0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</row>
        <row r="879">
          <cell r="B879" t="str">
            <v/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 t="str">
            <v/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 t="str">
            <v/>
          </cell>
          <cell r="S879">
            <v>0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0">
          <cell r="B880" t="str">
            <v/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 t="str">
            <v/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 t="str">
            <v/>
          </cell>
          <cell r="S880">
            <v>0</v>
          </cell>
          <cell r="T880" t="str">
            <v xml:space="preserve"> </v>
          </cell>
          <cell r="U880" t="str">
            <v xml:space="preserve"> </v>
          </cell>
          <cell r="V880" t="str">
            <v xml:space="preserve"> 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B881" t="str">
            <v/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 t="str">
            <v/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 t="str">
            <v/>
          </cell>
          <cell r="S881">
            <v>0</v>
          </cell>
          <cell r="T881" t="str">
            <v xml:space="preserve"> </v>
          </cell>
          <cell r="U881" t="str">
            <v xml:space="preserve"> </v>
          </cell>
          <cell r="V881" t="str">
            <v xml:space="preserve"> 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</row>
        <row r="882">
          <cell r="B882" t="str">
            <v/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 t="str">
            <v/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 t="str">
            <v/>
          </cell>
          <cell r="S882">
            <v>0</v>
          </cell>
          <cell r="T882" t="str">
            <v xml:space="preserve"> </v>
          </cell>
          <cell r="U882" t="str">
            <v xml:space="preserve"> </v>
          </cell>
          <cell r="V882" t="str">
            <v xml:space="preserve"> 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</row>
        <row r="883">
          <cell r="B883" t="str">
            <v/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 t="str">
            <v/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 t="str">
            <v/>
          </cell>
          <cell r="S883">
            <v>0</v>
          </cell>
          <cell r="T883" t="str">
            <v xml:space="preserve"> </v>
          </cell>
          <cell r="U883" t="str">
            <v xml:space="preserve"> </v>
          </cell>
          <cell r="V883" t="str">
            <v xml:space="preserve"> 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</row>
        <row r="884">
          <cell r="B884" t="str">
            <v/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/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 t="str">
            <v/>
          </cell>
          <cell r="S884">
            <v>0</v>
          </cell>
          <cell r="T884" t="str">
            <v xml:space="preserve"> </v>
          </cell>
          <cell r="U884" t="str">
            <v xml:space="preserve"> </v>
          </cell>
          <cell r="V884" t="str">
            <v xml:space="preserve"> 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</row>
        <row r="885">
          <cell r="B885" t="str">
            <v/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/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 t="str">
            <v/>
          </cell>
          <cell r="S885">
            <v>0</v>
          </cell>
          <cell r="T885" t="str">
            <v xml:space="preserve"> </v>
          </cell>
          <cell r="U885" t="str">
            <v xml:space="preserve"> </v>
          </cell>
          <cell r="V885" t="str">
            <v xml:space="preserve"> 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</row>
        <row r="886">
          <cell r="B886" t="str">
            <v/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/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 t="str">
            <v/>
          </cell>
          <cell r="S886">
            <v>0</v>
          </cell>
          <cell r="T886" t="str">
            <v xml:space="preserve"> </v>
          </cell>
          <cell r="U886" t="str">
            <v xml:space="preserve"> </v>
          </cell>
          <cell r="V886" t="str">
            <v xml:space="preserve"> 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</row>
        <row r="887">
          <cell r="B887" t="str">
            <v/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/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 t="str">
            <v/>
          </cell>
          <cell r="S887">
            <v>0</v>
          </cell>
          <cell r="T887" t="str">
            <v xml:space="preserve"> </v>
          </cell>
          <cell r="U887" t="str">
            <v xml:space="preserve"> </v>
          </cell>
          <cell r="V887" t="str">
            <v xml:space="preserve"> 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B888" t="str">
            <v/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/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 t="str">
            <v/>
          </cell>
          <cell r="S888">
            <v>0</v>
          </cell>
          <cell r="T888" t="str">
            <v xml:space="preserve"> </v>
          </cell>
          <cell r="U888" t="str">
            <v xml:space="preserve"> </v>
          </cell>
          <cell r="V888" t="str">
            <v xml:space="preserve"> 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B889" t="str">
            <v/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 t="str">
            <v/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 t="str">
            <v/>
          </cell>
          <cell r="S889">
            <v>0</v>
          </cell>
          <cell r="T889" t="str">
            <v xml:space="preserve"> </v>
          </cell>
          <cell r="U889" t="str">
            <v xml:space="preserve"> </v>
          </cell>
          <cell r="V889" t="str">
            <v xml:space="preserve"> 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B890" t="str">
            <v/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 t="str">
            <v/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 t="str">
            <v/>
          </cell>
          <cell r="S890">
            <v>0</v>
          </cell>
          <cell r="T890" t="str">
            <v xml:space="preserve"> </v>
          </cell>
          <cell r="U890" t="str">
            <v xml:space="preserve"> </v>
          </cell>
          <cell r="V890" t="str">
            <v xml:space="preserve"> 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SALARIAL"/>
      <sheetName val="EQUIPOS"/>
      <sheetName val="MATERIALES"/>
      <sheetName val="SUBCONTRATOS"/>
      <sheetName val="PRESUPUESTO APOYO"/>
      <sheetName val="Pantallas"/>
      <sheetName val="Fab. Shelter"/>
      <sheetName val="Montaje Shelter"/>
      <sheetName val="Mont. Válvulas 12&quot; Shelters"/>
      <sheetName val="Prefabricado Marraneras y Spool"/>
      <sheetName val="PH Marraneras Spool"/>
      <sheetName val="PH Tramos 5 y 8"/>
      <sheetName val="Oleoducto 5100 mts"/>
      <sheetName val="Fibra Optica"/>
      <sheetName val="Aguas Negras"/>
      <sheetName val="Puentes"/>
      <sheetName val="Defensas"/>
      <sheetName val="SSDY Est."/>
      <sheetName val="SSDY Cementerio"/>
      <sheetName val="SSDY Estacion"/>
      <sheetName val="SSDY Est. Cementerio"/>
      <sheetName val="PH SSDY"/>
      <sheetName val="RT Auca Cononaco"/>
      <sheetName val="RT SSDY"/>
      <sheetName val="RT AGUAS NEGRAS"/>
      <sheetName val="Aguas Negras Horm."/>
      <sheetName val="Linea Aguas Negras"/>
      <sheetName val="Resumen Global"/>
      <sheetName val="HISTOGRAMA VALORADO"/>
      <sheetName val="RESUMEN"/>
      <sheetName val="HISTOGRAMA"/>
      <sheetName val="Req. Personal"/>
      <sheetName val="Req. EQUIPOS"/>
      <sheetName val="Req. MATERIALES"/>
      <sheetName val="Hoja1"/>
    </sheetNames>
    <sheetDataSet>
      <sheetData sheetId="0">
        <row r="3">
          <cell r="B3" t="str">
            <v>Cargo</v>
          </cell>
          <cell r="C3" t="str">
            <v>T/C</v>
          </cell>
          <cell r="D3" t="str">
            <v>TM</v>
          </cell>
          <cell r="E3" t="str">
            <v>JORNADA</v>
          </cell>
          <cell r="F3" t="str">
            <v>HE50%</v>
          </cell>
          <cell r="G3" t="str">
            <v>Bono</v>
          </cell>
          <cell r="H3" t="str">
            <v>Sueldo Básico</v>
          </cell>
          <cell r="I3" t="str">
            <v>Bono Géografico</v>
          </cell>
          <cell r="J3" t="str">
            <v>Horas Extras</v>
          </cell>
          <cell r="K3" t="str">
            <v>TOTAL INGRESOS</v>
          </cell>
          <cell r="L3" t="str">
            <v>Décimo Tercer Sueldo</v>
          </cell>
          <cell r="M3" t="str">
            <v>Décimo Cuarto Sueldo</v>
          </cell>
          <cell r="N3" t="str">
            <v>Vacaciones</v>
          </cell>
          <cell r="O3" t="str">
            <v>Fondos Reserva</v>
          </cell>
          <cell r="P3" t="str">
            <v>IESS Patronal</v>
          </cell>
          <cell r="Q3" t="str">
            <v>TOTAL PROVISIONES</v>
          </cell>
          <cell r="R3" t="str">
            <v>TOTAL COSTO NOMINAL</v>
          </cell>
          <cell r="S3" t="str">
            <v>Alimentacioón</v>
          </cell>
          <cell r="T3" t="str">
            <v>Hospedaje</v>
          </cell>
          <cell r="U3" t="str">
            <v>Lavanderia</v>
          </cell>
          <cell r="V3" t="str">
            <v>Pasaje</v>
          </cell>
          <cell r="W3" t="str">
            <v>Otros</v>
          </cell>
          <cell r="X3" t="str">
            <v>TOTAL COSTOS ADM.</v>
          </cell>
          <cell r="Y3" t="str">
            <v>COSTO TOTAL</v>
          </cell>
          <cell r="Z3" t="str">
            <v>Costo Dia</v>
          </cell>
          <cell r="AA3" t="str">
            <v>x</v>
          </cell>
        </row>
        <row r="4">
          <cell r="B4" t="str">
            <v>Administrador de campo</v>
          </cell>
          <cell r="C4" t="str">
            <v>M</v>
          </cell>
          <cell r="D4" t="str">
            <v>A</v>
          </cell>
          <cell r="E4">
            <v>22</v>
          </cell>
          <cell r="F4">
            <v>0</v>
          </cell>
          <cell r="G4">
            <v>0.2</v>
          </cell>
          <cell r="H4">
            <v>938.52</v>
          </cell>
          <cell r="I4">
            <v>187.70400000000001</v>
          </cell>
          <cell r="J4">
            <v>0</v>
          </cell>
          <cell r="K4">
            <v>1126.2239999999999</v>
          </cell>
          <cell r="L4">
            <v>93.85199999999999</v>
          </cell>
          <cell r="M4">
            <v>20</v>
          </cell>
          <cell r="N4">
            <v>46.925999999999995</v>
          </cell>
          <cell r="O4">
            <v>93.85199999999999</v>
          </cell>
          <cell r="P4">
            <v>136.83621599999998</v>
          </cell>
          <cell r="Q4">
            <v>391.46621599999997</v>
          </cell>
          <cell r="R4">
            <v>1517.690216</v>
          </cell>
          <cell r="S4">
            <v>0</v>
          </cell>
          <cell r="T4">
            <v>0</v>
          </cell>
          <cell r="U4">
            <v>0</v>
          </cell>
          <cell r="V4">
            <v>140</v>
          </cell>
          <cell r="W4">
            <v>0</v>
          </cell>
          <cell r="X4">
            <v>140</v>
          </cell>
          <cell r="Y4">
            <v>1657.690216</v>
          </cell>
          <cell r="Z4">
            <v>55.256340533333329</v>
          </cell>
          <cell r="AA4">
            <v>0</v>
          </cell>
        </row>
        <row r="5">
          <cell r="B5" t="str">
            <v>Albañil</v>
          </cell>
          <cell r="C5" t="str">
            <v>J</v>
          </cell>
          <cell r="D5" t="str">
            <v>T</v>
          </cell>
          <cell r="E5">
            <v>22</v>
          </cell>
          <cell r="F5">
            <v>66</v>
          </cell>
          <cell r="G5">
            <v>0.2</v>
          </cell>
          <cell r="H5">
            <v>357.95</v>
          </cell>
          <cell r="I5">
            <v>71.59</v>
          </cell>
          <cell r="J5">
            <v>177.18525</v>
          </cell>
          <cell r="K5">
            <v>606.72524999999996</v>
          </cell>
          <cell r="L5">
            <v>50.560437499999999</v>
          </cell>
          <cell r="M5">
            <v>20</v>
          </cell>
          <cell r="N5">
            <v>25.28021875</v>
          </cell>
          <cell r="O5">
            <v>50.560437499999999</v>
          </cell>
          <cell r="P5">
            <v>73.717117875</v>
          </cell>
          <cell r="Q5">
            <v>220.11821162500001</v>
          </cell>
          <cell r="R5">
            <v>826.84346162499992</v>
          </cell>
          <cell r="S5">
            <v>0</v>
          </cell>
          <cell r="T5">
            <v>0</v>
          </cell>
          <cell r="U5">
            <v>0</v>
          </cell>
          <cell r="V5">
            <v>24</v>
          </cell>
          <cell r="W5">
            <v>0</v>
          </cell>
          <cell r="X5">
            <v>24</v>
          </cell>
          <cell r="Y5">
            <v>850.84346162499992</v>
          </cell>
          <cell r="Z5">
            <v>38.674702801136362</v>
          </cell>
          <cell r="AA5">
            <v>0</v>
          </cell>
        </row>
        <row r="6">
          <cell r="B6" t="str">
            <v>Alineador</v>
          </cell>
          <cell r="C6" t="str">
            <v>J</v>
          </cell>
          <cell r="D6" t="str">
            <v>T</v>
          </cell>
          <cell r="E6">
            <v>22</v>
          </cell>
          <cell r="F6">
            <v>66</v>
          </cell>
          <cell r="G6">
            <v>0.2</v>
          </cell>
          <cell r="H6">
            <v>1114.21</v>
          </cell>
          <cell r="I6">
            <v>222.84200000000001</v>
          </cell>
          <cell r="J6">
            <v>551.53395000000012</v>
          </cell>
          <cell r="K6">
            <v>1888.5859500000001</v>
          </cell>
          <cell r="L6">
            <v>157.38216250000002</v>
          </cell>
          <cell r="M6">
            <v>20</v>
          </cell>
          <cell r="N6">
            <v>78.691081250000011</v>
          </cell>
          <cell r="O6">
            <v>157.38216250000002</v>
          </cell>
          <cell r="P6">
            <v>229.46319292500002</v>
          </cell>
          <cell r="Q6">
            <v>642.91859917500005</v>
          </cell>
          <cell r="R6">
            <v>2531.5045491750002</v>
          </cell>
          <cell r="S6">
            <v>0</v>
          </cell>
          <cell r="T6">
            <v>0</v>
          </cell>
          <cell r="U6">
            <v>0</v>
          </cell>
          <cell r="V6">
            <v>24</v>
          </cell>
          <cell r="W6">
            <v>0</v>
          </cell>
          <cell r="X6">
            <v>24</v>
          </cell>
          <cell r="Y6">
            <v>2555.5045491750002</v>
          </cell>
          <cell r="Z6">
            <v>116.15929768977274</v>
          </cell>
          <cell r="AA6">
            <v>0</v>
          </cell>
        </row>
        <row r="7">
          <cell r="B7" t="str">
            <v>Amolador / Esmerilador</v>
          </cell>
          <cell r="C7" t="str">
            <v>J</v>
          </cell>
          <cell r="D7" t="str">
            <v>T</v>
          </cell>
          <cell r="E7">
            <v>22</v>
          </cell>
          <cell r="F7">
            <v>66</v>
          </cell>
          <cell r="G7">
            <v>0.2</v>
          </cell>
          <cell r="H7">
            <v>357.95</v>
          </cell>
          <cell r="I7">
            <v>71.59</v>
          </cell>
          <cell r="J7">
            <v>177.18525</v>
          </cell>
          <cell r="K7">
            <v>606.72524999999996</v>
          </cell>
          <cell r="L7">
            <v>50.560437499999999</v>
          </cell>
          <cell r="M7">
            <v>20</v>
          </cell>
          <cell r="N7">
            <v>25.28021875</v>
          </cell>
          <cell r="O7">
            <v>50.560437499999999</v>
          </cell>
          <cell r="P7">
            <v>73.717117875</v>
          </cell>
          <cell r="Q7">
            <v>220.11821162500001</v>
          </cell>
          <cell r="R7">
            <v>826.84346162499992</v>
          </cell>
          <cell r="S7">
            <v>0</v>
          </cell>
          <cell r="T7">
            <v>0</v>
          </cell>
          <cell r="U7">
            <v>0</v>
          </cell>
          <cell r="V7">
            <v>24</v>
          </cell>
          <cell r="W7">
            <v>0</v>
          </cell>
          <cell r="X7">
            <v>24</v>
          </cell>
          <cell r="Y7">
            <v>850.84346162499992</v>
          </cell>
          <cell r="Z7">
            <v>38.674702801136362</v>
          </cell>
          <cell r="AA7">
            <v>0</v>
          </cell>
        </row>
        <row r="8">
          <cell r="B8" t="str">
            <v>Anotador</v>
          </cell>
          <cell r="C8" t="str">
            <v>J</v>
          </cell>
          <cell r="D8" t="str">
            <v>T</v>
          </cell>
          <cell r="E8">
            <v>22</v>
          </cell>
          <cell r="F8">
            <v>66</v>
          </cell>
          <cell r="G8">
            <v>0.2</v>
          </cell>
          <cell r="H8">
            <v>292.86</v>
          </cell>
          <cell r="I8">
            <v>58.572000000000003</v>
          </cell>
          <cell r="J8">
            <v>144.96570000000003</v>
          </cell>
          <cell r="K8">
            <v>496.39770000000004</v>
          </cell>
          <cell r="L8">
            <v>41.366475000000001</v>
          </cell>
          <cell r="M8">
            <v>20</v>
          </cell>
          <cell r="N8">
            <v>20.683237500000001</v>
          </cell>
          <cell r="O8">
            <v>41.366475000000001</v>
          </cell>
          <cell r="P8">
            <v>60.312320550000003</v>
          </cell>
          <cell r="Q8">
            <v>183.72850805000002</v>
          </cell>
          <cell r="R8">
            <v>680.12620805000006</v>
          </cell>
          <cell r="S8">
            <v>0</v>
          </cell>
          <cell r="T8">
            <v>0</v>
          </cell>
          <cell r="U8">
            <v>0</v>
          </cell>
          <cell r="V8">
            <v>24</v>
          </cell>
          <cell r="W8">
            <v>0</v>
          </cell>
          <cell r="X8">
            <v>24</v>
          </cell>
          <cell r="Y8">
            <v>704.12620805000006</v>
          </cell>
          <cell r="Z8">
            <v>32.005736729545454</v>
          </cell>
          <cell r="AA8">
            <v>0</v>
          </cell>
        </row>
        <row r="9">
          <cell r="B9" t="str">
            <v>Asist. Administrativo</v>
          </cell>
          <cell r="C9" t="str">
            <v>J</v>
          </cell>
          <cell r="D9" t="str">
            <v>T</v>
          </cell>
          <cell r="E9">
            <v>22</v>
          </cell>
          <cell r="F9">
            <v>66</v>
          </cell>
          <cell r="G9">
            <v>0.2</v>
          </cell>
          <cell r="H9">
            <v>250</v>
          </cell>
          <cell r="I9">
            <v>50</v>
          </cell>
          <cell r="J9">
            <v>123.75</v>
          </cell>
          <cell r="K9">
            <v>423.75</v>
          </cell>
          <cell r="L9">
            <v>35.3125</v>
          </cell>
          <cell r="M9">
            <v>20</v>
          </cell>
          <cell r="N9">
            <v>17.65625</v>
          </cell>
          <cell r="O9">
            <v>35.3125</v>
          </cell>
          <cell r="P9">
            <v>51.485624999999999</v>
          </cell>
          <cell r="Q9">
            <v>159.766875</v>
          </cell>
          <cell r="R9">
            <v>583.51687500000003</v>
          </cell>
          <cell r="S9">
            <v>0</v>
          </cell>
          <cell r="T9">
            <v>0</v>
          </cell>
          <cell r="U9">
            <v>0</v>
          </cell>
          <cell r="V9">
            <v>24</v>
          </cell>
          <cell r="W9">
            <v>0</v>
          </cell>
          <cell r="X9">
            <v>24</v>
          </cell>
          <cell r="Y9">
            <v>607.51687500000003</v>
          </cell>
          <cell r="Z9">
            <v>27.614403409090912</v>
          </cell>
          <cell r="AA9">
            <v>0</v>
          </cell>
        </row>
        <row r="10">
          <cell r="B10" t="str">
            <v>Asistente de Contabilidad</v>
          </cell>
          <cell r="C10" t="str">
            <v>M</v>
          </cell>
          <cell r="D10" t="str">
            <v>T</v>
          </cell>
          <cell r="E10">
            <v>22</v>
          </cell>
          <cell r="F10">
            <v>0</v>
          </cell>
          <cell r="G10">
            <v>0</v>
          </cell>
          <cell r="H10">
            <v>883</v>
          </cell>
          <cell r="I10">
            <v>0</v>
          </cell>
          <cell r="J10">
            <v>0</v>
          </cell>
          <cell r="K10">
            <v>883</v>
          </cell>
          <cell r="L10">
            <v>73.583333333333329</v>
          </cell>
          <cell r="M10">
            <v>20</v>
          </cell>
          <cell r="N10">
            <v>36.791666666666664</v>
          </cell>
          <cell r="O10">
            <v>73.583333333333329</v>
          </cell>
          <cell r="P10">
            <v>107.28449999999999</v>
          </cell>
          <cell r="Q10">
            <v>311.24283333333329</v>
          </cell>
          <cell r="R10">
            <v>1194.2428333333332</v>
          </cell>
          <cell r="S10">
            <v>0</v>
          </cell>
          <cell r="T10">
            <v>0</v>
          </cell>
          <cell r="U10">
            <v>0</v>
          </cell>
          <cell r="V10">
            <v>24</v>
          </cell>
          <cell r="W10">
            <v>0</v>
          </cell>
          <cell r="X10">
            <v>24</v>
          </cell>
          <cell r="Y10">
            <v>1218.2428333333332</v>
          </cell>
          <cell r="Z10">
            <v>40.60809444444444</v>
          </cell>
          <cell r="AA10">
            <v>0</v>
          </cell>
        </row>
        <row r="11">
          <cell r="B11" t="str">
            <v>Asistente de RRHH</v>
          </cell>
          <cell r="C11" t="str">
            <v>M</v>
          </cell>
          <cell r="D11" t="str">
            <v>T</v>
          </cell>
          <cell r="E11">
            <v>22</v>
          </cell>
          <cell r="F11">
            <v>0</v>
          </cell>
          <cell r="G11">
            <v>0</v>
          </cell>
          <cell r="H11">
            <v>700</v>
          </cell>
          <cell r="I11">
            <v>0</v>
          </cell>
          <cell r="J11">
            <v>0</v>
          </cell>
          <cell r="K11">
            <v>700</v>
          </cell>
          <cell r="L11">
            <v>58.333333333333336</v>
          </cell>
          <cell r="M11">
            <v>20</v>
          </cell>
          <cell r="N11">
            <v>29.166666666666668</v>
          </cell>
          <cell r="O11">
            <v>58.333333333333336</v>
          </cell>
          <cell r="P11">
            <v>85.05</v>
          </cell>
          <cell r="Q11">
            <v>250.88333333333333</v>
          </cell>
          <cell r="R11">
            <v>950.88333333333333</v>
          </cell>
          <cell r="S11">
            <v>0</v>
          </cell>
          <cell r="T11">
            <v>0</v>
          </cell>
          <cell r="U11">
            <v>0</v>
          </cell>
          <cell r="V11">
            <v>24</v>
          </cell>
          <cell r="W11">
            <v>0</v>
          </cell>
          <cell r="X11">
            <v>24</v>
          </cell>
          <cell r="Y11">
            <v>974.88333333333333</v>
          </cell>
          <cell r="Z11">
            <v>32.496111111111112</v>
          </cell>
          <cell r="AA11">
            <v>0</v>
          </cell>
        </row>
        <row r="12">
          <cell r="B12" t="str">
            <v>Auxiliar de Contabilidad</v>
          </cell>
          <cell r="C12" t="str">
            <v>M</v>
          </cell>
          <cell r="D12" t="str">
            <v>T</v>
          </cell>
          <cell r="E12">
            <v>22</v>
          </cell>
          <cell r="F12">
            <v>0</v>
          </cell>
          <cell r="G12">
            <v>0</v>
          </cell>
          <cell r="H12">
            <v>300</v>
          </cell>
          <cell r="I12">
            <v>0</v>
          </cell>
          <cell r="J12">
            <v>0</v>
          </cell>
          <cell r="K12">
            <v>300</v>
          </cell>
          <cell r="L12">
            <v>25</v>
          </cell>
          <cell r="M12">
            <v>20</v>
          </cell>
          <cell r="N12">
            <v>12.5</v>
          </cell>
          <cell r="O12">
            <v>25</v>
          </cell>
          <cell r="P12">
            <v>36.449999999999996</v>
          </cell>
          <cell r="Q12">
            <v>118.94999999999999</v>
          </cell>
          <cell r="R12">
            <v>418.95</v>
          </cell>
          <cell r="S12">
            <v>0</v>
          </cell>
          <cell r="T12">
            <v>0</v>
          </cell>
          <cell r="U12">
            <v>0</v>
          </cell>
          <cell r="V12">
            <v>24</v>
          </cell>
          <cell r="W12">
            <v>0</v>
          </cell>
          <cell r="X12">
            <v>24</v>
          </cell>
          <cell r="Y12">
            <v>442.95</v>
          </cell>
          <cell r="Z12">
            <v>14.764999999999999</v>
          </cell>
          <cell r="AA12">
            <v>0</v>
          </cell>
        </row>
        <row r="13">
          <cell r="B13" t="str">
            <v>Auxiliar de Limpieza</v>
          </cell>
          <cell r="C13" t="str">
            <v>M</v>
          </cell>
          <cell r="D13" t="str">
            <v>T</v>
          </cell>
          <cell r="E13">
            <v>22</v>
          </cell>
          <cell r="F13">
            <v>0</v>
          </cell>
          <cell r="G13">
            <v>0</v>
          </cell>
          <cell r="H13">
            <v>257.55</v>
          </cell>
          <cell r="I13">
            <v>0</v>
          </cell>
          <cell r="J13">
            <v>0</v>
          </cell>
          <cell r="K13">
            <v>257.55</v>
          </cell>
          <cell r="L13">
            <v>21.462500000000002</v>
          </cell>
          <cell r="M13">
            <v>20</v>
          </cell>
          <cell r="N13">
            <v>10.731250000000001</v>
          </cell>
          <cell r="O13">
            <v>21.462500000000002</v>
          </cell>
          <cell r="P13">
            <v>31.292325000000002</v>
          </cell>
          <cell r="Q13">
            <v>104.94857500000002</v>
          </cell>
          <cell r="R13">
            <v>362.49857500000002</v>
          </cell>
          <cell r="S13">
            <v>0</v>
          </cell>
          <cell r="T13">
            <v>0</v>
          </cell>
          <cell r="U13">
            <v>0</v>
          </cell>
          <cell r="V13">
            <v>24</v>
          </cell>
          <cell r="W13">
            <v>0</v>
          </cell>
          <cell r="X13">
            <v>24</v>
          </cell>
          <cell r="Y13">
            <v>386.49857500000002</v>
          </cell>
          <cell r="Z13">
            <v>12.883285833333334</v>
          </cell>
          <cell r="AA13">
            <v>0</v>
          </cell>
        </row>
        <row r="14">
          <cell r="B14" t="str">
            <v>Ay. Alineador</v>
          </cell>
          <cell r="C14" t="str">
            <v>J</v>
          </cell>
          <cell r="D14" t="str">
            <v>T</v>
          </cell>
          <cell r="E14">
            <v>22</v>
          </cell>
          <cell r="F14">
            <v>66</v>
          </cell>
          <cell r="G14">
            <v>0.2</v>
          </cell>
          <cell r="H14">
            <v>342.92</v>
          </cell>
          <cell r="I14">
            <v>68.584000000000003</v>
          </cell>
          <cell r="J14">
            <v>169.74540000000002</v>
          </cell>
          <cell r="K14">
            <v>581.24940000000004</v>
          </cell>
          <cell r="L14">
            <v>48.437450000000005</v>
          </cell>
          <cell r="M14">
            <v>20</v>
          </cell>
          <cell r="N14">
            <v>24.218725000000003</v>
          </cell>
          <cell r="O14">
            <v>48.437450000000005</v>
          </cell>
          <cell r="P14">
            <v>70.621802099999996</v>
          </cell>
          <cell r="Q14">
            <v>211.71542710000003</v>
          </cell>
          <cell r="R14">
            <v>792.96482710000009</v>
          </cell>
          <cell r="S14">
            <v>0</v>
          </cell>
          <cell r="T14">
            <v>0</v>
          </cell>
          <cell r="U14">
            <v>0</v>
          </cell>
          <cell r="V14">
            <v>24</v>
          </cell>
          <cell r="W14">
            <v>0</v>
          </cell>
          <cell r="X14">
            <v>24</v>
          </cell>
          <cell r="Y14">
            <v>816.96482710000009</v>
          </cell>
          <cell r="Z14">
            <v>37.134764868181826</v>
          </cell>
          <cell r="AA14">
            <v>0</v>
          </cell>
        </row>
        <row r="15">
          <cell r="B15" t="str">
            <v>Ay. Bodega</v>
          </cell>
          <cell r="C15" t="str">
            <v>J</v>
          </cell>
          <cell r="D15" t="str">
            <v>T</v>
          </cell>
          <cell r="E15">
            <v>22</v>
          </cell>
          <cell r="F15">
            <v>66</v>
          </cell>
          <cell r="G15">
            <v>0.2</v>
          </cell>
          <cell r="H15">
            <v>266.67</v>
          </cell>
          <cell r="I15">
            <v>53.334000000000003</v>
          </cell>
          <cell r="J15">
            <v>132.00164999999998</v>
          </cell>
          <cell r="K15">
            <v>452.00565</v>
          </cell>
          <cell r="L15">
            <v>37.667137500000003</v>
          </cell>
          <cell r="M15">
            <v>20</v>
          </cell>
          <cell r="N15">
            <v>18.833568750000001</v>
          </cell>
          <cell r="O15">
            <v>37.667137500000003</v>
          </cell>
          <cell r="P15">
            <v>54.918686475000001</v>
          </cell>
          <cell r="Q15">
            <v>169.08653022499999</v>
          </cell>
          <cell r="R15">
            <v>621.09218022499999</v>
          </cell>
          <cell r="S15">
            <v>0</v>
          </cell>
          <cell r="T15">
            <v>0</v>
          </cell>
          <cell r="U15">
            <v>0</v>
          </cell>
          <cell r="V15">
            <v>24</v>
          </cell>
          <cell r="W15">
            <v>0</v>
          </cell>
          <cell r="X15">
            <v>24</v>
          </cell>
          <cell r="Y15">
            <v>645.09218022499999</v>
          </cell>
          <cell r="Z15">
            <v>29.322371828409089</v>
          </cell>
          <cell r="AA15">
            <v>0</v>
          </cell>
        </row>
        <row r="16">
          <cell r="B16" t="str">
            <v>Ay. Doblador</v>
          </cell>
          <cell r="C16" t="str">
            <v>J</v>
          </cell>
          <cell r="D16" t="str">
            <v>T</v>
          </cell>
          <cell r="E16">
            <v>22</v>
          </cell>
          <cell r="F16">
            <v>66</v>
          </cell>
          <cell r="G16">
            <v>0.2</v>
          </cell>
          <cell r="H16">
            <v>266.67</v>
          </cell>
          <cell r="I16">
            <v>53.334000000000003</v>
          </cell>
          <cell r="J16">
            <v>132.00164999999998</v>
          </cell>
          <cell r="K16">
            <v>452.00565</v>
          </cell>
          <cell r="L16">
            <v>37.667137500000003</v>
          </cell>
          <cell r="M16">
            <v>20</v>
          </cell>
          <cell r="N16">
            <v>18.833568750000001</v>
          </cell>
          <cell r="O16">
            <v>37.667137500000003</v>
          </cell>
          <cell r="P16">
            <v>54.918686475000001</v>
          </cell>
          <cell r="Q16">
            <v>169.08653022499999</v>
          </cell>
          <cell r="R16">
            <v>621.09218022499999</v>
          </cell>
          <cell r="S16">
            <v>0</v>
          </cell>
          <cell r="T16">
            <v>0</v>
          </cell>
          <cell r="U16">
            <v>0</v>
          </cell>
          <cell r="V16">
            <v>24</v>
          </cell>
          <cell r="W16">
            <v>0</v>
          </cell>
          <cell r="X16">
            <v>24</v>
          </cell>
          <cell r="Y16">
            <v>645.09218022499999</v>
          </cell>
          <cell r="Z16">
            <v>29.322371828409089</v>
          </cell>
          <cell r="AA16">
            <v>0</v>
          </cell>
        </row>
        <row r="17">
          <cell r="B17" t="str">
            <v>Ay. Maquina</v>
          </cell>
          <cell r="C17" t="str">
            <v>J</v>
          </cell>
          <cell r="D17" t="str">
            <v>T</v>
          </cell>
          <cell r="E17">
            <v>22</v>
          </cell>
          <cell r="F17">
            <v>66</v>
          </cell>
          <cell r="G17">
            <v>0.2</v>
          </cell>
          <cell r="H17">
            <v>266.67</v>
          </cell>
          <cell r="I17">
            <v>53.334000000000003</v>
          </cell>
          <cell r="J17">
            <v>132.00164999999998</v>
          </cell>
          <cell r="K17">
            <v>452.00565</v>
          </cell>
          <cell r="L17">
            <v>37.667137500000003</v>
          </cell>
          <cell r="M17">
            <v>20</v>
          </cell>
          <cell r="N17">
            <v>18.833568750000001</v>
          </cell>
          <cell r="O17">
            <v>37.667137500000003</v>
          </cell>
          <cell r="P17">
            <v>54.918686475000001</v>
          </cell>
          <cell r="Q17">
            <v>169.08653022499999</v>
          </cell>
          <cell r="R17">
            <v>621.09218022499999</v>
          </cell>
          <cell r="S17">
            <v>0</v>
          </cell>
          <cell r="T17">
            <v>0</v>
          </cell>
          <cell r="U17">
            <v>0</v>
          </cell>
          <cell r="V17">
            <v>24</v>
          </cell>
          <cell r="W17">
            <v>0</v>
          </cell>
          <cell r="X17">
            <v>24</v>
          </cell>
          <cell r="Y17">
            <v>645.09218022499999</v>
          </cell>
          <cell r="Z17">
            <v>29.322371828409089</v>
          </cell>
          <cell r="AA17">
            <v>0</v>
          </cell>
        </row>
        <row r="18">
          <cell r="B18" t="str">
            <v>Ay. MecAnica</v>
          </cell>
          <cell r="C18" t="str">
            <v>J</v>
          </cell>
          <cell r="D18" t="str">
            <v>T</v>
          </cell>
          <cell r="E18">
            <v>22</v>
          </cell>
          <cell r="F18">
            <v>66</v>
          </cell>
          <cell r="G18">
            <v>0.2</v>
          </cell>
          <cell r="H18">
            <v>357.95</v>
          </cell>
          <cell r="I18">
            <v>71.59</v>
          </cell>
          <cell r="J18">
            <v>177.18525</v>
          </cell>
          <cell r="K18">
            <v>606.72524999999996</v>
          </cell>
          <cell r="L18">
            <v>50.560437499999999</v>
          </cell>
          <cell r="M18">
            <v>20</v>
          </cell>
          <cell r="N18">
            <v>25.28021875</v>
          </cell>
          <cell r="O18">
            <v>50.560437499999999</v>
          </cell>
          <cell r="P18">
            <v>73.717117875</v>
          </cell>
          <cell r="Q18">
            <v>220.11821162500001</v>
          </cell>
          <cell r="R18">
            <v>826.84346162499992</v>
          </cell>
          <cell r="S18">
            <v>0</v>
          </cell>
          <cell r="T18">
            <v>0</v>
          </cell>
          <cell r="U18">
            <v>0</v>
          </cell>
          <cell r="V18">
            <v>24</v>
          </cell>
          <cell r="W18">
            <v>0</v>
          </cell>
          <cell r="X18">
            <v>24</v>
          </cell>
          <cell r="Y18">
            <v>850.84346162499992</v>
          </cell>
          <cell r="Z18">
            <v>38.674702801136362</v>
          </cell>
          <cell r="AA18">
            <v>0</v>
          </cell>
        </row>
        <row r="19">
          <cell r="B19" t="str">
            <v>Bodeguero</v>
          </cell>
          <cell r="C19" t="str">
            <v>M</v>
          </cell>
          <cell r="D19" t="str">
            <v>T</v>
          </cell>
          <cell r="E19">
            <v>22</v>
          </cell>
          <cell r="F19">
            <v>0</v>
          </cell>
          <cell r="G19">
            <v>0.2</v>
          </cell>
          <cell r="H19">
            <v>716.67</v>
          </cell>
          <cell r="I19">
            <v>143.334</v>
          </cell>
          <cell r="J19">
            <v>0</v>
          </cell>
          <cell r="K19">
            <v>860.00399999999991</v>
          </cell>
          <cell r="L19">
            <v>71.666999999999987</v>
          </cell>
          <cell r="M19">
            <v>20</v>
          </cell>
          <cell r="N19">
            <v>35.833499999999994</v>
          </cell>
          <cell r="O19">
            <v>71.666999999999987</v>
          </cell>
          <cell r="P19">
            <v>104.49048599999999</v>
          </cell>
          <cell r="Q19">
            <v>303.65798599999994</v>
          </cell>
          <cell r="R19">
            <v>1163.6619859999998</v>
          </cell>
          <cell r="S19">
            <v>0</v>
          </cell>
          <cell r="T19">
            <v>0</v>
          </cell>
          <cell r="U19">
            <v>0</v>
          </cell>
          <cell r="V19">
            <v>24</v>
          </cell>
          <cell r="W19">
            <v>0</v>
          </cell>
          <cell r="X19">
            <v>24</v>
          </cell>
          <cell r="Y19">
            <v>1187.6619859999998</v>
          </cell>
          <cell r="Z19">
            <v>39.58873286666666</v>
          </cell>
          <cell r="AA19">
            <v>0</v>
          </cell>
        </row>
        <row r="20">
          <cell r="B20" t="str">
            <v>Capataz</v>
          </cell>
          <cell r="C20" t="str">
            <v>J</v>
          </cell>
          <cell r="D20" t="str">
            <v>T</v>
          </cell>
          <cell r="E20">
            <v>22</v>
          </cell>
          <cell r="F20">
            <v>66</v>
          </cell>
          <cell r="G20">
            <v>0.2</v>
          </cell>
          <cell r="H20">
            <v>455.58</v>
          </cell>
          <cell r="I20">
            <v>91.116</v>
          </cell>
          <cell r="J20">
            <v>225.5121</v>
          </cell>
          <cell r="K20">
            <v>772.20810000000006</v>
          </cell>
          <cell r="L20">
            <v>64.35067500000001</v>
          </cell>
          <cell r="M20">
            <v>20</v>
          </cell>
          <cell r="N20">
            <v>32.175337500000005</v>
          </cell>
          <cell r="O20">
            <v>64.35067500000001</v>
          </cell>
          <cell r="P20">
            <v>93.823284150000006</v>
          </cell>
          <cell r="Q20">
            <v>274.69997165000001</v>
          </cell>
          <cell r="R20">
            <v>1046.90807165</v>
          </cell>
          <cell r="S20">
            <v>0</v>
          </cell>
          <cell r="T20">
            <v>0</v>
          </cell>
          <cell r="U20">
            <v>0</v>
          </cell>
          <cell r="V20">
            <v>24</v>
          </cell>
          <cell r="W20">
            <v>0</v>
          </cell>
          <cell r="X20">
            <v>24</v>
          </cell>
          <cell r="Y20">
            <v>1070.90807165</v>
          </cell>
          <cell r="Z20">
            <v>48.677639620454549</v>
          </cell>
          <cell r="AA20">
            <v>0</v>
          </cell>
        </row>
        <row r="21">
          <cell r="B21" t="str">
            <v>Carpintero Comunidad</v>
          </cell>
          <cell r="C21" t="str">
            <v>J</v>
          </cell>
          <cell r="D21" t="str">
            <v>T</v>
          </cell>
          <cell r="E21">
            <v>22</v>
          </cell>
          <cell r="F21">
            <v>66</v>
          </cell>
          <cell r="G21">
            <v>0.2</v>
          </cell>
          <cell r="H21">
            <v>325</v>
          </cell>
          <cell r="I21">
            <v>65</v>
          </cell>
          <cell r="J21">
            <v>160.875</v>
          </cell>
          <cell r="K21">
            <v>550.875</v>
          </cell>
          <cell r="L21">
            <v>45.90625</v>
          </cell>
          <cell r="M21">
            <v>20</v>
          </cell>
          <cell r="N21">
            <v>22.953125</v>
          </cell>
          <cell r="O21">
            <v>45.90625</v>
          </cell>
          <cell r="P21">
            <v>66.931312500000004</v>
          </cell>
          <cell r="Q21">
            <v>201.69693749999999</v>
          </cell>
          <cell r="R21">
            <v>752.57193749999999</v>
          </cell>
          <cell r="S21">
            <v>0</v>
          </cell>
          <cell r="T21">
            <v>0</v>
          </cell>
          <cell r="U21">
            <v>0</v>
          </cell>
          <cell r="V21">
            <v>24</v>
          </cell>
          <cell r="W21">
            <v>0</v>
          </cell>
          <cell r="X21">
            <v>24</v>
          </cell>
          <cell r="Y21">
            <v>776.57193749999999</v>
          </cell>
          <cell r="Z21">
            <v>35.298724431818179</v>
          </cell>
          <cell r="AA21">
            <v>0</v>
          </cell>
        </row>
        <row r="22">
          <cell r="B22" t="str">
            <v>Chofer / operador Subcontratado</v>
          </cell>
          <cell r="C22" t="str">
            <v>M</v>
          </cell>
          <cell r="D22" t="str">
            <v>T</v>
          </cell>
          <cell r="E22">
            <v>22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24</v>
          </cell>
          <cell r="W22">
            <v>0</v>
          </cell>
          <cell r="X22">
            <v>24</v>
          </cell>
          <cell r="Y22">
            <v>24</v>
          </cell>
          <cell r="Z22">
            <v>0.8</v>
          </cell>
          <cell r="AA22">
            <v>0</v>
          </cell>
        </row>
        <row r="23">
          <cell r="B23" t="str">
            <v>Chofer Comunidad</v>
          </cell>
          <cell r="C23" t="str">
            <v>J</v>
          </cell>
          <cell r="D23" t="str">
            <v>T</v>
          </cell>
          <cell r="E23">
            <v>22</v>
          </cell>
          <cell r="F23">
            <v>66</v>
          </cell>
          <cell r="G23">
            <v>0.2</v>
          </cell>
          <cell r="H23">
            <v>292.63</v>
          </cell>
          <cell r="I23">
            <v>58.526000000000003</v>
          </cell>
          <cell r="J23">
            <v>144.85185000000001</v>
          </cell>
          <cell r="K23">
            <v>496.00785000000002</v>
          </cell>
          <cell r="L23">
            <v>41.333987499999999</v>
          </cell>
          <cell r="M23">
            <v>20</v>
          </cell>
          <cell r="N23">
            <v>20.66699375</v>
          </cell>
          <cell r="O23">
            <v>41.333987499999999</v>
          </cell>
          <cell r="P23">
            <v>60.264953775000002</v>
          </cell>
          <cell r="Q23">
            <v>183.59992252500001</v>
          </cell>
          <cell r="R23">
            <v>679.60777252499997</v>
          </cell>
          <cell r="S23">
            <v>0</v>
          </cell>
          <cell r="T23">
            <v>0</v>
          </cell>
          <cell r="U23">
            <v>0</v>
          </cell>
          <cell r="V23">
            <v>24</v>
          </cell>
          <cell r="W23">
            <v>0</v>
          </cell>
          <cell r="X23">
            <v>24</v>
          </cell>
          <cell r="Y23">
            <v>703.60777252499997</v>
          </cell>
          <cell r="Z23">
            <v>31.982171478409089</v>
          </cell>
          <cell r="AA23">
            <v>0</v>
          </cell>
        </row>
        <row r="24">
          <cell r="B24" t="str">
            <v>Chofer VL</v>
          </cell>
          <cell r="C24" t="str">
            <v>J</v>
          </cell>
          <cell r="D24" t="str">
            <v>T</v>
          </cell>
          <cell r="E24">
            <v>22</v>
          </cell>
          <cell r="F24">
            <v>66</v>
          </cell>
          <cell r="G24">
            <v>0.2</v>
          </cell>
          <cell r="H24">
            <v>350</v>
          </cell>
          <cell r="I24">
            <v>70</v>
          </cell>
          <cell r="J24">
            <v>173.25</v>
          </cell>
          <cell r="K24">
            <v>593.25</v>
          </cell>
          <cell r="L24">
            <v>49.4375</v>
          </cell>
          <cell r="M24">
            <v>20</v>
          </cell>
          <cell r="N24">
            <v>24.71875</v>
          </cell>
          <cell r="O24">
            <v>49.4375</v>
          </cell>
          <cell r="P24">
            <v>72.079875000000001</v>
          </cell>
          <cell r="Q24">
            <v>215.67362500000002</v>
          </cell>
          <cell r="R24">
            <v>808.92362500000002</v>
          </cell>
          <cell r="S24">
            <v>0</v>
          </cell>
          <cell r="T24">
            <v>0</v>
          </cell>
          <cell r="U24">
            <v>0</v>
          </cell>
          <cell r="V24">
            <v>24</v>
          </cell>
          <cell r="W24">
            <v>0</v>
          </cell>
          <cell r="X24">
            <v>24</v>
          </cell>
          <cell r="Y24">
            <v>832.92362500000002</v>
          </cell>
          <cell r="Z24">
            <v>37.860164772727273</v>
          </cell>
          <cell r="AA24">
            <v>0</v>
          </cell>
        </row>
        <row r="25">
          <cell r="B25" t="str">
            <v>Contador</v>
          </cell>
          <cell r="C25" t="str">
            <v>M</v>
          </cell>
          <cell r="D25" t="str">
            <v>A</v>
          </cell>
          <cell r="E25">
            <v>22</v>
          </cell>
          <cell r="F25">
            <v>0</v>
          </cell>
          <cell r="G25">
            <v>0</v>
          </cell>
          <cell r="H25">
            <v>829.43</v>
          </cell>
          <cell r="I25">
            <v>0</v>
          </cell>
          <cell r="J25">
            <v>0</v>
          </cell>
          <cell r="K25">
            <v>829.43</v>
          </cell>
          <cell r="L25">
            <v>69.119166666666658</v>
          </cell>
          <cell r="M25">
            <v>20</v>
          </cell>
          <cell r="N25">
            <v>34.559583333333329</v>
          </cell>
          <cell r="O25">
            <v>69.119166666666658</v>
          </cell>
          <cell r="P25">
            <v>100.77574499999999</v>
          </cell>
          <cell r="Q25">
            <v>293.57366166666662</v>
          </cell>
          <cell r="R25">
            <v>1123.0036616666666</v>
          </cell>
          <cell r="S25">
            <v>0</v>
          </cell>
          <cell r="T25">
            <v>0</v>
          </cell>
          <cell r="U25">
            <v>0</v>
          </cell>
          <cell r="V25">
            <v>140</v>
          </cell>
          <cell r="W25">
            <v>0</v>
          </cell>
          <cell r="X25">
            <v>140</v>
          </cell>
          <cell r="Y25">
            <v>1263.0036616666666</v>
          </cell>
          <cell r="Z25">
            <v>42.100122055555552</v>
          </cell>
          <cell r="AA25">
            <v>0</v>
          </cell>
        </row>
        <row r="26">
          <cell r="B26" t="str">
            <v>Control de Bodegas</v>
          </cell>
          <cell r="C26" t="str">
            <v>M</v>
          </cell>
          <cell r="D26" t="str">
            <v>A</v>
          </cell>
          <cell r="E26">
            <v>22</v>
          </cell>
          <cell r="F26">
            <v>0</v>
          </cell>
          <cell r="G26">
            <v>0</v>
          </cell>
          <cell r="H26">
            <v>500</v>
          </cell>
          <cell r="I26">
            <v>0</v>
          </cell>
          <cell r="J26">
            <v>0</v>
          </cell>
          <cell r="K26">
            <v>500</v>
          </cell>
          <cell r="L26">
            <v>41.666666666666664</v>
          </cell>
          <cell r="M26">
            <v>20</v>
          </cell>
          <cell r="N26">
            <v>20.833333333333332</v>
          </cell>
          <cell r="O26">
            <v>41.666666666666664</v>
          </cell>
          <cell r="P26">
            <v>60.75</v>
          </cell>
          <cell r="Q26">
            <v>184.91666666666666</v>
          </cell>
          <cell r="R26">
            <v>684.91666666666663</v>
          </cell>
          <cell r="S26">
            <v>0</v>
          </cell>
          <cell r="T26">
            <v>0</v>
          </cell>
          <cell r="U26">
            <v>0</v>
          </cell>
          <cell r="V26">
            <v>140</v>
          </cell>
          <cell r="W26">
            <v>0</v>
          </cell>
          <cell r="X26">
            <v>140</v>
          </cell>
          <cell r="Y26">
            <v>824.91666666666663</v>
          </cell>
          <cell r="Z26">
            <v>27.49722222222222</v>
          </cell>
          <cell r="AA26">
            <v>0</v>
          </cell>
        </row>
        <row r="27">
          <cell r="B27" t="str">
            <v>Control de Costos</v>
          </cell>
          <cell r="C27" t="str">
            <v>M</v>
          </cell>
          <cell r="D27" t="str">
            <v>A</v>
          </cell>
          <cell r="E27">
            <v>22</v>
          </cell>
          <cell r="F27">
            <v>0</v>
          </cell>
          <cell r="G27">
            <v>0</v>
          </cell>
          <cell r="H27">
            <v>1300</v>
          </cell>
          <cell r="I27">
            <v>0</v>
          </cell>
          <cell r="J27">
            <v>0</v>
          </cell>
          <cell r="K27">
            <v>1300</v>
          </cell>
          <cell r="L27">
            <v>108.33333333333333</v>
          </cell>
          <cell r="M27">
            <v>20</v>
          </cell>
          <cell r="N27">
            <v>54.166666666666664</v>
          </cell>
          <cell r="O27">
            <v>108.33333333333333</v>
          </cell>
          <cell r="P27">
            <v>157.94999999999999</v>
          </cell>
          <cell r="Q27">
            <v>448.7833333333333</v>
          </cell>
          <cell r="R27">
            <v>1748.7833333333333</v>
          </cell>
          <cell r="S27">
            <v>0</v>
          </cell>
          <cell r="T27">
            <v>0</v>
          </cell>
          <cell r="U27">
            <v>0</v>
          </cell>
          <cell r="V27">
            <v>140</v>
          </cell>
          <cell r="W27">
            <v>0</v>
          </cell>
          <cell r="X27">
            <v>140</v>
          </cell>
          <cell r="Y27">
            <v>1888.7833333333333</v>
          </cell>
          <cell r="Z27">
            <v>62.959444444444443</v>
          </cell>
          <cell r="AA27">
            <v>0</v>
          </cell>
        </row>
        <row r="28">
          <cell r="B28" t="str">
            <v>Control de Proyecto</v>
          </cell>
          <cell r="C28" t="str">
            <v>M</v>
          </cell>
          <cell r="D28" t="str">
            <v>A</v>
          </cell>
          <cell r="E28">
            <v>22</v>
          </cell>
          <cell r="F28">
            <v>0</v>
          </cell>
          <cell r="G28">
            <v>0</v>
          </cell>
          <cell r="H28">
            <v>1400</v>
          </cell>
          <cell r="I28">
            <v>0</v>
          </cell>
          <cell r="J28">
            <v>0</v>
          </cell>
          <cell r="K28">
            <v>1400</v>
          </cell>
          <cell r="L28">
            <v>116.66666666666667</v>
          </cell>
          <cell r="M28">
            <v>20</v>
          </cell>
          <cell r="N28">
            <v>58.333333333333336</v>
          </cell>
          <cell r="O28">
            <v>116.66666666666667</v>
          </cell>
          <cell r="P28">
            <v>170.1</v>
          </cell>
          <cell r="Q28">
            <v>481.76666666666665</v>
          </cell>
          <cell r="R28">
            <v>1881.7666666666667</v>
          </cell>
          <cell r="S28">
            <v>0</v>
          </cell>
          <cell r="T28">
            <v>0</v>
          </cell>
          <cell r="U28">
            <v>0</v>
          </cell>
          <cell r="V28">
            <v>140</v>
          </cell>
          <cell r="W28">
            <v>0</v>
          </cell>
          <cell r="X28">
            <v>140</v>
          </cell>
          <cell r="Y28">
            <v>2021.7666666666667</v>
          </cell>
          <cell r="Z28">
            <v>67.392222222222216</v>
          </cell>
          <cell r="AA28">
            <v>0</v>
          </cell>
        </row>
        <row r="29">
          <cell r="B29" t="str">
            <v>Coordinador de Control de Calidad</v>
          </cell>
          <cell r="C29" t="str">
            <v>M</v>
          </cell>
          <cell r="D29" t="str">
            <v>A</v>
          </cell>
          <cell r="E29">
            <v>22</v>
          </cell>
          <cell r="F29">
            <v>0</v>
          </cell>
          <cell r="G29">
            <v>0.2</v>
          </cell>
          <cell r="H29">
            <v>1852.5</v>
          </cell>
          <cell r="I29">
            <v>370.5</v>
          </cell>
          <cell r="J29">
            <v>0</v>
          </cell>
          <cell r="K29">
            <v>2223</v>
          </cell>
          <cell r="L29">
            <v>185.25</v>
          </cell>
          <cell r="M29">
            <v>20</v>
          </cell>
          <cell r="N29">
            <v>92.625</v>
          </cell>
          <cell r="O29">
            <v>185.25</v>
          </cell>
          <cell r="P29">
            <v>270.09449999999998</v>
          </cell>
          <cell r="Q29">
            <v>753.21949999999993</v>
          </cell>
          <cell r="R29">
            <v>2976.2195000000002</v>
          </cell>
          <cell r="S29">
            <v>0</v>
          </cell>
          <cell r="T29">
            <v>0</v>
          </cell>
          <cell r="U29">
            <v>0</v>
          </cell>
          <cell r="V29">
            <v>140</v>
          </cell>
          <cell r="W29">
            <v>0</v>
          </cell>
          <cell r="X29">
            <v>140</v>
          </cell>
          <cell r="Y29">
            <v>3116.2195000000002</v>
          </cell>
          <cell r="Z29">
            <v>103.87398333333334</v>
          </cell>
          <cell r="AA29">
            <v>0</v>
          </cell>
        </row>
        <row r="30">
          <cell r="B30" t="str">
            <v>Coordinador de RR.CC</v>
          </cell>
          <cell r="C30" t="str">
            <v>M</v>
          </cell>
          <cell r="D30" t="str">
            <v>A</v>
          </cell>
          <cell r="E30">
            <v>22</v>
          </cell>
          <cell r="F30">
            <v>0</v>
          </cell>
          <cell r="G30">
            <v>0.2</v>
          </cell>
          <cell r="H30">
            <v>2006.43</v>
          </cell>
          <cell r="I30">
            <v>401.28600000000006</v>
          </cell>
          <cell r="J30">
            <v>0</v>
          </cell>
          <cell r="K30">
            <v>2407.7160000000003</v>
          </cell>
          <cell r="L30">
            <v>200.64300000000003</v>
          </cell>
          <cell r="M30">
            <v>20</v>
          </cell>
          <cell r="N30">
            <v>100.32150000000001</v>
          </cell>
          <cell r="O30">
            <v>200.64300000000003</v>
          </cell>
          <cell r="P30">
            <v>292.53749400000004</v>
          </cell>
          <cell r="Q30">
            <v>814.14499400000011</v>
          </cell>
          <cell r="R30">
            <v>3221.8609940000006</v>
          </cell>
          <cell r="S30">
            <v>0</v>
          </cell>
          <cell r="T30">
            <v>0</v>
          </cell>
          <cell r="U30">
            <v>0</v>
          </cell>
          <cell r="V30">
            <v>140</v>
          </cell>
          <cell r="W30">
            <v>0</v>
          </cell>
          <cell r="X30">
            <v>140</v>
          </cell>
          <cell r="Y30">
            <v>3361.8609940000006</v>
          </cell>
          <cell r="Z30">
            <v>112.06203313333336</v>
          </cell>
          <cell r="AA30">
            <v>0</v>
          </cell>
        </row>
        <row r="31">
          <cell r="B31" t="str">
            <v>Coordinador HESS</v>
          </cell>
          <cell r="C31" t="str">
            <v>M</v>
          </cell>
          <cell r="D31" t="str">
            <v>A</v>
          </cell>
          <cell r="E31">
            <v>22</v>
          </cell>
          <cell r="F31">
            <v>0</v>
          </cell>
          <cell r="G31">
            <v>0.2</v>
          </cell>
          <cell r="H31">
            <v>2006.43</v>
          </cell>
          <cell r="I31">
            <v>401.28600000000006</v>
          </cell>
          <cell r="J31">
            <v>0</v>
          </cell>
          <cell r="K31">
            <v>2407.7160000000003</v>
          </cell>
          <cell r="L31">
            <v>200.64300000000003</v>
          </cell>
          <cell r="M31">
            <v>0</v>
          </cell>
          <cell r="N31">
            <v>100.32150000000001</v>
          </cell>
          <cell r="O31">
            <v>200.64300000000003</v>
          </cell>
          <cell r="P31">
            <v>292.53749400000004</v>
          </cell>
          <cell r="Q31">
            <v>794.14499400000011</v>
          </cell>
          <cell r="R31">
            <v>3201.8609940000006</v>
          </cell>
          <cell r="S31">
            <v>0</v>
          </cell>
          <cell r="T31">
            <v>0</v>
          </cell>
          <cell r="U31">
            <v>0</v>
          </cell>
          <cell r="V31">
            <v>140</v>
          </cell>
          <cell r="W31">
            <v>0</v>
          </cell>
          <cell r="X31">
            <v>140</v>
          </cell>
          <cell r="Y31">
            <v>3341.8609940000006</v>
          </cell>
          <cell r="Z31">
            <v>111.39536646666669</v>
          </cell>
          <cell r="AA31">
            <v>0</v>
          </cell>
        </row>
        <row r="32">
          <cell r="B32" t="str">
            <v>Doblador</v>
          </cell>
          <cell r="C32" t="str">
            <v>J</v>
          </cell>
          <cell r="D32" t="str">
            <v>T</v>
          </cell>
          <cell r="E32">
            <v>22</v>
          </cell>
          <cell r="F32">
            <v>66</v>
          </cell>
          <cell r="G32">
            <v>0.2</v>
          </cell>
          <cell r="H32">
            <v>1190.78</v>
          </cell>
          <cell r="I32">
            <v>238.15600000000001</v>
          </cell>
          <cell r="J32">
            <v>589.43610000000001</v>
          </cell>
          <cell r="K32">
            <v>2018.3721</v>
          </cell>
          <cell r="L32">
            <v>168.197675</v>
          </cell>
          <cell r="M32">
            <v>20</v>
          </cell>
          <cell r="N32">
            <v>84.098837500000002</v>
          </cell>
          <cell r="O32">
            <v>168.197675</v>
          </cell>
          <cell r="P32">
            <v>245.23221014999999</v>
          </cell>
          <cell r="Q32">
            <v>685.72639764999997</v>
          </cell>
          <cell r="R32">
            <v>2704.0984976499999</v>
          </cell>
          <cell r="S32">
            <v>0</v>
          </cell>
          <cell r="T32">
            <v>0</v>
          </cell>
          <cell r="U32">
            <v>0</v>
          </cell>
          <cell r="V32">
            <v>24</v>
          </cell>
          <cell r="W32">
            <v>0</v>
          </cell>
          <cell r="X32">
            <v>24</v>
          </cell>
          <cell r="Y32">
            <v>2728.0984976499999</v>
          </cell>
          <cell r="Z32">
            <v>124.00447716590908</v>
          </cell>
          <cell r="AA32">
            <v>0</v>
          </cell>
        </row>
        <row r="33">
          <cell r="B33" t="str">
            <v>Doblador / Alineador</v>
          </cell>
          <cell r="C33" t="str">
            <v>J</v>
          </cell>
          <cell r="D33" t="str">
            <v>T</v>
          </cell>
          <cell r="E33">
            <v>22</v>
          </cell>
          <cell r="F33">
            <v>66</v>
          </cell>
          <cell r="G33">
            <v>0.2</v>
          </cell>
          <cell r="H33">
            <v>1190.78</v>
          </cell>
          <cell r="I33">
            <v>238.15600000000001</v>
          </cell>
          <cell r="J33">
            <v>589.43610000000001</v>
          </cell>
          <cell r="K33">
            <v>2018.3721</v>
          </cell>
          <cell r="L33">
            <v>168.197675</v>
          </cell>
          <cell r="M33">
            <v>20</v>
          </cell>
          <cell r="N33">
            <v>84.098837500000002</v>
          </cell>
          <cell r="O33">
            <v>168.197675</v>
          </cell>
          <cell r="P33">
            <v>245.23221014999999</v>
          </cell>
          <cell r="Q33">
            <v>685.72639764999997</v>
          </cell>
          <cell r="R33">
            <v>2704.0984976499999</v>
          </cell>
          <cell r="S33">
            <v>0</v>
          </cell>
          <cell r="T33">
            <v>0</v>
          </cell>
          <cell r="U33">
            <v>0</v>
          </cell>
          <cell r="V33">
            <v>24</v>
          </cell>
          <cell r="W33">
            <v>0</v>
          </cell>
          <cell r="X33">
            <v>24</v>
          </cell>
          <cell r="Y33">
            <v>2728.0984976499999</v>
          </cell>
          <cell r="Z33">
            <v>124.00447716590908</v>
          </cell>
          <cell r="AA33">
            <v>0</v>
          </cell>
        </row>
        <row r="34">
          <cell r="B34" t="str">
            <v>ElectromecAnico</v>
          </cell>
          <cell r="C34" t="str">
            <v>J</v>
          </cell>
          <cell r="D34" t="str">
            <v>T</v>
          </cell>
          <cell r="E34">
            <v>22</v>
          </cell>
          <cell r="F34">
            <v>66</v>
          </cell>
          <cell r="G34">
            <v>0.2</v>
          </cell>
          <cell r="H34">
            <v>523.6</v>
          </cell>
          <cell r="I34">
            <v>104.72000000000001</v>
          </cell>
          <cell r="J34">
            <v>259.18200000000002</v>
          </cell>
          <cell r="K34">
            <v>887.50200000000007</v>
          </cell>
          <cell r="L34">
            <v>73.958500000000001</v>
          </cell>
          <cell r="M34">
            <v>20</v>
          </cell>
          <cell r="N34">
            <v>36.97925</v>
          </cell>
          <cell r="O34">
            <v>73.958500000000001</v>
          </cell>
          <cell r="P34">
            <v>107.83149300000001</v>
          </cell>
          <cell r="Q34">
            <v>312.72774300000003</v>
          </cell>
          <cell r="R34">
            <v>1200.2297430000001</v>
          </cell>
          <cell r="S34">
            <v>0</v>
          </cell>
          <cell r="T34">
            <v>0</v>
          </cell>
          <cell r="U34">
            <v>0</v>
          </cell>
          <cell r="V34">
            <v>24</v>
          </cell>
          <cell r="W34">
            <v>0</v>
          </cell>
          <cell r="X34">
            <v>24</v>
          </cell>
          <cell r="Y34">
            <v>1224.2297430000001</v>
          </cell>
          <cell r="Z34">
            <v>55.646806500000004</v>
          </cell>
          <cell r="AA34">
            <v>0</v>
          </cell>
        </row>
        <row r="35">
          <cell r="B35" t="str">
            <v>Esmerilador Comunidad</v>
          </cell>
          <cell r="C35" t="str">
            <v>J</v>
          </cell>
          <cell r="D35" t="str">
            <v>T</v>
          </cell>
          <cell r="E35">
            <v>22</v>
          </cell>
          <cell r="F35">
            <v>66</v>
          </cell>
          <cell r="G35">
            <v>0.2</v>
          </cell>
          <cell r="H35">
            <v>333.33</v>
          </cell>
          <cell r="I35">
            <v>66.665999999999997</v>
          </cell>
          <cell r="J35">
            <v>164.99835000000002</v>
          </cell>
          <cell r="K35">
            <v>564.99434999999994</v>
          </cell>
          <cell r="L35">
            <v>47.082862499999997</v>
          </cell>
          <cell r="M35">
            <v>20</v>
          </cell>
          <cell r="N35">
            <v>23.541431249999999</v>
          </cell>
          <cell r="O35">
            <v>47.082862499999997</v>
          </cell>
          <cell r="P35">
            <v>68.646813524999985</v>
          </cell>
          <cell r="Q35">
            <v>206.353969775</v>
          </cell>
          <cell r="R35">
            <v>771.34831977499994</v>
          </cell>
          <cell r="S35">
            <v>0</v>
          </cell>
          <cell r="T35">
            <v>0</v>
          </cell>
          <cell r="U35">
            <v>0</v>
          </cell>
          <cell r="V35">
            <v>24</v>
          </cell>
          <cell r="W35">
            <v>0</v>
          </cell>
          <cell r="X35">
            <v>24</v>
          </cell>
          <cell r="Y35">
            <v>795.34831977499994</v>
          </cell>
          <cell r="Z35">
            <v>36.152196353409089</v>
          </cell>
          <cell r="AA35">
            <v>0</v>
          </cell>
        </row>
        <row r="36">
          <cell r="B36" t="str">
            <v>Gerente de OperaciOnes</v>
          </cell>
          <cell r="C36" t="str">
            <v>M</v>
          </cell>
          <cell r="D36" t="str">
            <v>A</v>
          </cell>
          <cell r="E36">
            <v>22</v>
          </cell>
          <cell r="F36">
            <v>0</v>
          </cell>
          <cell r="G36">
            <v>0.2</v>
          </cell>
          <cell r="H36">
            <v>4307.29</v>
          </cell>
          <cell r="I36">
            <v>861.45800000000008</v>
          </cell>
          <cell r="J36">
            <v>0</v>
          </cell>
          <cell r="K36">
            <v>5168.7479999999996</v>
          </cell>
          <cell r="L36">
            <v>430.72899999999998</v>
          </cell>
          <cell r="M36">
            <v>20</v>
          </cell>
          <cell r="N36">
            <v>215.36449999999999</v>
          </cell>
          <cell r="O36">
            <v>430.72899999999998</v>
          </cell>
          <cell r="P36">
            <v>628.00288199999989</v>
          </cell>
          <cell r="Q36">
            <v>1724.825382</v>
          </cell>
          <cell r="R36">
            <v>6893.5733819999996</v>
          </cell>
          <cell r="S36">
            <v>0</v>
          </cell>
          <cell r="T36">
            <v>0</v>
          </cell>
          <cell r="U36">
            <v>0</v>
          </cell>
          <cell r="V36">
            <v>140</v>
          </cell>
          <cell r="W36">
            <v>0</v>
          </cell>
          <cell r="X36">
            <v>140</v>
          </cell>
          <cell r="Y36">
            <v>7033.5733819999996</v>
          </cell>
          <cell r="Z36">
            <v>234.45244606666665</v>
          </cell>
          <cell r="AA36">
            <v>0</v>
          </cell>
        </row>
        <row r="37">
          <cell r="B37" t="str">
            <v>Gerente de Proyectos</v>
          </cell>
          <cell r="C37" t="str">
            <v>M</v>
          </cell>
          <cell r="D37" t="str">
            <v>A</v>
          </cell>
          <cell r="E37">
            <v>22</v>
          </cell>
          <cell r="F37">
            <v>0</v>
          </cell>
          <cell r="G37">
            <v>0.2</v>
          </cell>
          <cell r="H37">
            <v>3124.13</v>
          </cell>
          <cell r="I37">
            <v>624.82600000000002</v>
          </cell>
          <cell r="J37">
            <v>0</v>
          </cell>
          <cell r="K37">
            <v>3748.9560000000001</v>
          </cell>
          <cell r="L37">
            <v>312.41300000000001</v>
          </cell>
          <cell r="M37">
            <v>20</v>
          </cell>
          <cell r="N37">
            <v>156.20650000000001</v>
          </cell>
          <cell r="O37">
            <v>312.41300000000001</v>
          </cell>
          <cell r="P37">
            <v>455.498154</v>
          </cell>
          <cell r="Q37">
            <v>1256.5306540000001</v>
          </cell>
          <cell r="R37">
            <v>5005.4866540000003</v>
          </cell>
          <cell r="S37">
            <v>0</v>
          </cell>
          <cell r="T37">
            <v>0</v>
          </cell>
          <cell r="U37">
            <v>0</v>
          </cell>
          <cell r="V37">
            <v>140</v>
          </cell>
          <cell r="W37">
            <v>0</v>
          </cell>
          <cell r="X37">
            <v>140</v>
          </cell>
          <cell r="Y37">
            <v>5145.4866540000003</v>
          </cell>
          <cell r="Z37">
            <v>171.51622180000001</v>
          </cell>
          <cell r="AA37">
            <v>0</v>
          </cell>
        </row>
        <row r="38">
          <cell r="B38" t="str">
            <v>Guardia</v>
          </cell>
          <cell r="C38" t="str">
            <v>J</v>
          </cell>
          <cell r="D38" t="str">
            <v>T</v>
          </cell>
          <cell r="E38">
            <v>22</v>
          </cell>
          <cell r="F38">
            <v>66</v>
          </cell>
          <cell r="G38">
            <v>0.2</v>
          </cell>
          <cell r="H38">
            <v>267.92</v>
          </cell>
          <cell r="I38">
            <v>53.584000000000003</v>
          </cell>
          <cell r="J38">
            <v>132.62040000000002</v>
          </cell>
          <cell r="K38">
            <v>454.12440000000004</v>
          </cell>
          <cell r="L38">
            <v>37.843700000000005</v>
          </cell>
          <cell r="M38">
            <v>20</v>
          </cell>
          <cell r="N38">
            <v>18.921850000000003</v>
          </cell>
          <cell r="O38">
            <v>37.843700000000005</v>
          </cell>
          <cell r="P38">
            <v>55.176114600000005</v>
          </cell>
          <cell r="Q38">
            <v>169.78536460000001</v>
          </cell>
          <cell r="R38">
            <v>623.90976460000002</v>
          </cell>
          <cell r="S38">
            <v>0</v>
          </cell>
          <cell r="T38">
            <v>0</v>
          </cell>
          <cell r="U38">
            <v>0</v>
          </cell>
          <cell r="V38">
            <v>24</v>
          </cell>
          <cell r="W38">
            <v>0</v>
          </cell>
          <cell r="X38">
            <v>24</v>
          </cell>
          <cell r="Y38">
            <v>647.90976460000002</v>
          </cell>
          <cell r="Z38">
            <v>29.450443845454547</v>
          </cell>
          <cell r="AA38">
            <v>0</v>
          </cell>
        </row>
        <row r="39">
          <cell r="B39" t="str">
            <v>Guardia comunidad</v>
          </cell>
          <cell r="C39" t="str">
            <v>J</v>
          </cell>
          <cell r="D39" t="str">
            <v>T</v>
          </cell>
          <cell r="E39">
            <v>22</v>
          </cell>
          <cell r="F39">
            <v>66</v>
          </cell>
          <cell r="G39">
            <v>0.2</v>
          </cell>
          <cell r="H39">
            <v>240</v>
          </cell>
          <cell r="I39">
            <v>48</v>
          </cell>
          <cell r="J39">
            <v>118.79999999999998</v>
          </cell>
          <cell r="K39">
            <v>406.79999999999995</v>
          </cell>
          <cell r="L39">
            <v>33.9</v>
          </cell>
          <cell r="M39">
            <v>20</v>
          </cell>
          <cell r="N39">
            <v>16.95</v>
          </cell>
          <cell r="O39">
            <v>33.9</v>
          </cell>
          <cell r="P39">
            <v>49.426199999999994</v>
          </cell>
          <cell r="Q39">
            <v>154.17619999999999</v>
          </cell>
          <cell r="R39">
            <v>560.97619999999995</v>
          </cell>
          <cell r="S39">
            <v>0</v>
          </cell>
          <cell r="T39">
            <v>0</v>
          </cell>
          <cell r="U39">
            <v>0</v>
          </cell>
          <cell r="V39">
            <v>24</v>
          </cell>
          <cell r="W39">
            <v>0</v>
          </cell>
          <cell r="X39">
            <v>24</v>
          </cell>
          <cell r="Y39">
            <v>584.97619999999995</v>
          </cell>
          <cell r="Z39">
            <v>26.58982727272727</v>
          </cell>
          <cell r="AA39">
            <v>0</v>
          </cell>
        </row>
        <row r="40">
          <cell r="B40" t="str">
            <v>Ingeniero de Sistemas</v>
          </cell>
          <cell r="C40" t="str">
            <v>M</v>
          </cell>
          <cell r="D40" t="str">
            <v>A</v>
          </cell>
          <cell r="E40">
            <v>22</v>
          </cell>
          <cell r="F40">
            <v>0</v>
          </cell>
          <cell r="G40">
            <v>0</v>
          </cell>
          <cell r="H40">
            <v>600</v>
          </cell>
          <cell r="I40">
            <v>0</v>
          </cell>
          <cell r="J40">
            <v>0</v>
          </cell>
          <cell r="K40">
            <v>600</v>
          </cell>
          <cell r="L40">
            <v>50</v>
          </cell>
          <cell r="M40">
            <v>20</v>
          </cell>
          <cell r="N40">
            <v>25</v>
          </cell>
          <cell r="O40">
            <v>50</v>
          </cell>
          <cell r="P40">
            <v>72.899999999999991</v>
          </cell>
          <cell r="Q40">
            <v>217.89999999999998</v>
          </cell>
          <cell r="R40">
            <v>817.9</v>
          </cell>
          <cell r="S40">
            <v>0</v>
          </cell>
          <cell r="T40">
            <v>0</v>
          </cell>
          <cell r="U40">
            <v>0</v>
          </cell>
          <cell r="V40">
            <v>140</v>
          </cell>
          <cell r="W40">
            <v>0</v>
          </cell>
          <cell r="X40">
            <v>140</v>
          </cell>
          <cell r="Y40">
            <v>957.9</v>
          </cell>
          <cell r="Z40">
            <v>31.93</v>
          </cell>
          <cell r="AA40">
            <v>0</v>
          </cell>
        </row>
        <row r="41">
          <cell r="B41" t="str">
            <v>Ingeniero ElEctrico</v>
          </cell>
          <cell r="C41" t="str">
            <v>M</v>
          </cell>
          <cell r="D41" t="str">
            <v>T</v>
          </cell>
          <cell r="E41">
            <v>22</v>
          </cell>
          <cell r="F41">
            <v>0</v>
          </cell>
          <cell r="G41">
            <v>0.2</v>
          </cell>
          <cell r="H41">
            <v>1000</v>
          </cell>
          <cell r="I41">
            <v>200</v>
          </cell>
          <cell r="J41">
            <v>0</v>
          </cell>
          <cell r="K41">
            <v>1200</v>
          </cell>
          <cell r="L41">
            <v>100</v>
          </cell>
          <cell r="M41">
            <v>20</v>
          </cell>
          <cell r="N41">
            <v>50</v>
          </cell>
          <cell r="O41">
            <v>100</v>
          </cell>
          <cell r="P41">
            <v>145.79999999999998</v>
          </cell>
          <cell r="Q41">
            <v>415.79999999999995</v>
          </cell>
          <cell r="R41">
            <v>1615.8</v>
          </cell>
          <cell r="S41">
            <v>0</v>
          </cell>
          <cell r="T41">
            <v>0</v>
          </cell>
          <cell r="U41">
            <v>0</v>
          </cell>
          <cell r="V41">
            <v>24</v>
          </cell>
          <cell r="W41">
            <v>0</v>
          </cell>
          <cell r="X41">
            <v>24</v>
          </cell>
          <cell r="Y41">
            <v>1639.8</v>
          </cell>
          <cell r="Z41">
            <v>54.66</v>
          </cell>
          <cell r="AA41">
            <v>0</v>
          </cell>
        </row>
        <row r="42">
          <cell r="B42" t="str">
            <v>Ingeniero TEcnico B</v>
          </cell>
          <cell r="C42" t="str">
            <v>M</v>
          </cell>
          <cell r="D42" t="str">
            <v>A</v>
          </cell>
          <cell r="E42">
            <v>22</v>
          </cell>
          <cell r="F42">
            <v>0</v>
          </cell>
          <cell r="G42">
            <v>0.2</v>
          </cell>
          <cell r="H42">
            <v>1199.28</v>
          </cell>
          <cell r="I42">
            <v>239.85599999999999</v>
          </cell>
          <cell r="J42">
            <v>0</v>
          </cell>
          <cell r="K42">
            <v>1439.136</v>
          </cell>
          <cell r="L42">
            <v>119.928</v>
          </cell>
          <cell r="M42">
            <v>20</v>
          </cell>
          <cell r="N42">
            <v>59.963999999999999</v>
          </cell>
          <cell r="O42">
            <v>119.928</v>
          </cell>
          <cell r="P42">
            <v>174.85502399999999</v>
          </cell>
          <cell r="Q42">
            <v>494.67502400000001</v>
          </cell>
          <cell r="R42">
            <v>1933.8110240000001</v>
          </cell>
          <cell r="S42">
            <v>0</v>
          </cell>
          <cell r="T42">
            <v>0</v>
          </cell>
          <cell r="U42">
            <v>0</v>
          </cell>
          <cell r="V42">
            <v>140</v>
          </cell>
          <cell r="W42">
            <v>0</v>
          </cell>
          <cell r="X42">
            <v>140</v>
          </cell>
          <cell r="Y42">
            <v>2073.8110240000001</v>
          </cell>
          <cell r="Z42">
            <v>69.127034133333339</v>
          </cell>
          <cell r="AA42">
            <v>0</v>
          </cell>
        </row>
        <row r="43">
          <cell r="B43" t="str">
            <v>Jefe de Recursos Humanos</v>
          </cell>
          <cell r="C43" t="str">
            <v>M</v>
          </cell>
          <cell r="D43" t="str">
            <v>A</v>
          </cell>
          <cell r="E43">
            <v>22</v>
          </cell>
          <cell r="F43">
            <v>0</v>
          </cell>
          <cell r="G43">
            <v>0</v>
          </cell>
          <cell r="H43">
            <v>1300</v>
          </cell>
          <cell r="I43">
            <v>0</v>
          </cell>
          <cell r="J43">
            <v>0</v>
          </cell>
          <cell r="K43">
            <v>1300</v>
          </cell>
          <cell r="L43">
            <v>108.33333333333333</v>
          </cell>
          <cell r="M43">
            <v>20</v>
          </cell>
          <cell r="N43">
            <v>54.166666666666664</v>
          </cell>
          <cell r="O43">
            <v>108.33333333333333</v>
          </cell>
          <cell r="P43">
            <v>157.94999999999999</v>
          </cell>
          <cell r="Q43">
            <v>448.7833333333333</v>
          </cell>
          <cell r="R43">
            <v>1748.7833333333333</v>
          </cell>
          <cell r="S43">
            <v>0</v>
          </cell>
          <cell r="T43">
            <v>0</v>
          </cell>
          <cell r="U43">
            <v>0</v>
          </cell>
          <cell r="V43">
            <v>140</v>
          </cell>
          <cell r="W43">
            <v>0</v>
          </cell>
          <cell r="X43">
            <v>140</v>
          </cell>
          <cell r="Y43">
            <v>1888.7833333333333</v>
          </cell>
          <cell r="Z43">
            <v>62.959444444444443</v>
          </cell>
          <cell r="AA43">
            <v>0</v>
          </cell>
        </row>
        <row r="44">
          <cell r="B44" t="str">
            <v>Jefe de Revestimiento</v>
          </cell>
          <cell r="C44" t="str">
            <v>M</v>
          </cell>
          <cell r="D44" t="str">
            <v>T</v>
          </cell>
          <cell r="E44">
            <v>22</v>
          </cell>
          <cell r="F44">
            <v>66</v>
          </cell>
          <cell r="G44">
            <v>0.2</v>
          </cell>
          <cell r="H44">
            <v>523.6</v>
          </cell>
          <cell r="I44">
            <v>104.72000000000001</v>
          </cell>
          <cell r="J44">
            <v>259.18200000000002</v>
          </cell>
          <cell r="K44">
            <v>887.50200000000007</v>
          </cell>
          <cell r="L44">
            <v>73.958500000000001</v>
          </cell>
          <cell r="M44">
            <v>20</v>
          </cell>
          <cell r="N44">
            <v>36.97925</v>
          </cell>
          <cell r="O44">
            <v>73.958500000000001</v>
          </cell>
          <cell r="P44">
            <v>107.83149300000001</v>
          </cell>
          <cell r="Q44">
            <v>312.72774300000003</v>
          </cell>
          <cell r="R44">
            <v>1200.2297430000001</v>
          </cell>
          <cell r="S44">
            <v>0</v>
          </cell>
          <cell r="T44">
            <v>0</v>
          </cell>
          <cell r="U44">
            <v>0</v>
          </cell>
          <cell r="V44">
            <v>24</v>
          </cell>
          <cell r="W44">
            <v>0</v>
          </cell>
          <cell r="X44">
            <v>24</v>
          </cell>
          <cell r="Y44">
            <v>1224.2297430000001</v>
          </cell>
          <cell r="Z44">
            <v>40.807658100000005</v>
          </cell>
          <cell r="AA44">
            <v>0</v>
          </cell>
        </row>
        <row r="45">
          <cell r="B45" t="str">
            <v>Jefe Oficina Tecnica</v>
          </cell>
          <cell r="C45" t="str">
            <v>M</v>
          </cell>
          <cell r="D45" t="str">
            <v>A</v>
          </cell>
          <cell r="E45">
            <v>22</v>
          </cell>
          <cell r="F45">
            <v>0</v>
          </cell>
          <cell r="G45">
            <v>0.2</v>
          </cell>
          <cell r="H45">
            <v>2006.42</v>
          </cell>
          <cell r="I45">
            <v>401.28400000000005</v>
          </cell>
          <cell r="J45">
            <v>0</v>
          </cell>
          <cell r="K45">
            <v>2407.7040000000002</v>
          </cell>
          <cell r="L45">
            <v>200.64200000000002</v>
          </cell>
          <cell r="M45">
            <v>20</v>
          </cell>
          <cell r="N45">
            <v>100.32100000000001</v>
          </cell>
          <cell r="O45">
            <v>200.64200000000002</v>
          </cell>
          <cell r="P45">
            <v>292.53603600000002</v>
          </cell>
          <cell r="Q45">
            <v>814.14103599999999</v>
          </cell>
          <cell r="R45">
            <v>3221.8450360000002</v>
          </cell>
          <cell r="S45">
            <v>0</v>
          </cell>
          <cell r="T45">
            <v>0</v>
          </cell>
          <cell r="U45">
            <v>0</v>
          </cell>
          <cell r="V45">
            <v>140</v>
          </cell>
          <cell r="W45">
            <v>0</v>
          </cell>
          <cell r="X45">
            <v>140</v>
          </cell>
          <cell r="Y45">
            <v>3361.8450360000002</v>
          </cell>
          <cell r="Z45">
            <v>112.06150120000001</v>
          </cell>
          <cell r="AA45">
            <v>0</v>
          </cell>
        </row>
        <row r="46">
          <cell r="B46" t="str">
            <v>MecAnico</v>
          </cell>
          <cell r="C46" t="str">
            <v>J</v>
          </cell>
          <cell r="D46" t="str">
            <v>T</v>
          </cell>
          <cell r="E46">
            <v>22</v>
          </cell>
          <cell r="F46">
            <v>66</v>
          </cell>
          <cell r="G46">
            <v>0.2</v>
          </cell>
          <cell r="H46">
            <v>1465.67</v>
          </cell>
          <cell r="I46">
            <v>293.13400000000001</v>
          </cell>
          <cell r="J46">
            <v>725.50665000000004</v>
          </cell>
          <cell r="K46">
            <v>2484.3106500000004</v>
          </cell>
          <cell r="L46">
            <v>207.02588750000004</v>
          </cell>
          <cell r="M46">
            <v>20</v>
          </cell>
          <cell r="N46">
            <v>103.51294375000002</v>
          </cell>
          <cell r="O46">
            <v>207.02588750000004</v>
          </cell>
          <cell r="P46">
            <v>301.84374397500005</v>
          </cell>
          <cell r="Q46">
            <v>839.40846272500016</v>
          </cell>
          <cell r="R46">
            <v>3323.7191127250007</v>
          </cell>
          <cell r="S46">
            <v>0</v>
          </cell>
          <cell r="T46">
            <v>0</v>
          </cell>
          <cell r="U46">
            <v>0</v>
          </cell>
          <cell r="V46">
            <v>24</v>
          </cell>
          <cell r="W46">
            <v>0</v>
          </cell>
          <cell r="X46">
            <v>24</v>
          </cell>
          <cell r="Y46">
            <v>3347.7191127250007</v>
          </cell>
          <cell r="Z46">
            <v>152.16905057840913</v>
          </cell>
          <cell r="AA46">
            <v>0</v>
          </cell>
        </row>
        <row r="47">
          <cell r="B47" t="str">
            <v>Mensajero</v>
          </cell>
          <cell r="C47" t="str">
            <v>M</v>
          </cell>
          <cell r="D47" t="str">
            <v>T</v>
          </cell>
          <cell r="E47">
            <v>22</v>
          </cell>
          <cell r="F47">
            <v>0</v>
          </cell>
          <cell r="G47">
            <v>0</v>
          </cell>
          <cell r="H47">
            <v>380</v>
          </cell>
          <cell r="I47">
            <v>0</v>
          </cell>
          <cell r="J47">
            <v>0</v>
          </cell>
          <cell r="K47">
            <v>380</v>
          </cell>
          <cell r="L47">
            <v>31.666666666666668</v>
          </cell>
          <cell r="M47">
            <v>20</v>
          </cell>
          <cell r="N47">
            <v>15.833333333333334</v>
          </cell>
          <cell r="O47">
            <v>31.666666666666668</v>
          </cell>
          <cell r="P47">
            <v>46.17</v>
          </cell>
          <cell r="Q47">
            <v>145.33666666666667</v>
          </cell>
          <cell r="R47">
            <v>525.3366666666667</v>
          </cell>
          <cell r="S47">
            <v>0</v>
          </cell>
          <cell r="T47">
            <v>0</v>
          </cell>
          <cell r="U47">
            <v>0</v>
          </cell>
          <cell r="V47">
            <v>24</v>
          </cell>
          <cell r="W47">
            <v>0</v>
          </cell>
          <cell r="X47">
            <v>24</v>
          </cell>
          <cell r="Y47">
            <v>549.3366666666667</v>
          </cell>
          <cell r="Z47">
            <v>18.311222222222224</v>
          </cell>
          <cell r="AA47">
            <v>0</v>
          </cell>
        </row>
        <row r="48">
          <cell r="B48" t="str">
            <v>Obrero comunidad</v>
          </cell>
          <cell r="C48" t="str">
            <v>J</v>
          </cell>
          <cell r="D48" t="str">
            <v>T</v>
          </cell>
          <cell r="E48">
            <v>22</v>
          </cell>
          <cell r="F48">
            <v>66</v>
          </cell>
          <cell r="G48">
            <v>0.2</v>
          </cell>
          <cell r="H48">
            <v>240</v>
          </cell>
          <cell r="I48">
            <v>48</v>
          </cell>
          <cell r="J48">
            <v>118.79999999999998</v>
          </cell>
          <cell r="K48">
            <v>406.79999999999995</v>
          </cell>
          <cell r="L48">
            <v>33.9</v>
          </cell>
          <cell r="M48">
            <v>20</v>
          </cell>
          <cell r="N48">
            <v>16.95</v>
          </cell>
          <cell r="O48">
            <v>33.9</v>
          </cell>
          <cell r="P48">
            <v>49.426199999999994</v>
          </cell>
          <cell r="Q48">
            <v>154.17619999999999</v>
          </cell>
          <cell r="R48">
            <v>560.97619999999995</v>
          </cell>
          <cell r="S48">
            <v>0</v>
          </cell>
          <cell r="T48">
            <v>0</v>
          </cell>
          <cell r="U48">
            <v>0</v>
          </cell>
          <cell r="V48">
            <v>24</v>
          </cell>
          <cell r="W48">
            <v>0</v>
          </cell>
          <cell r="X48">
            <v>24</v>
          </cell>
          <cell r="Y48">
            <v>584.97619999999995</v>
          </cell>
          <cell r="Z48">
            <v>26.58982727272727</v>
          </cell>
          <cell r="AA48">
            <v>0</v>
          </cell>
        </row>
        <row r="49">
          <cell r="B49" t="str">
            <v>Op. De Side Boom</v>
          </cell>
          <cell r="C49" t="str">
            <v>J</v>
          </cell>
          <cell r="D49" t="str">
            <v>T</v>
          </cell>
          <cell r="E49">
            <v>22</v>
          </cell>
          <cell r="F49">
            <v>66</v>
          </cell>
          <cell r="G49">
            <v>0.2</v>
          </cell>
          <cell r="H49">
            <v>600</v>
          </cell>
          <cell r="I49">
            <v>120</v>
          </cell>
          <cell r="J49">
            <v>297</v>
          </cell>
          <cell r="K49">
            <v>1017</v>
          </cell>
          <cell r="L49">
            <v>84.75</v>
          </cell>
          <cell r="M49">
            <v>20</v>
          </cell>
          <cell r="N49">
            <v>42.375</v>
          </cell>
          <cell r="O49">
            <v>84.75</v>
          </cell>
          <cell r="P49">
            <v>123.5655</v>
          </cell>
          <cell r="Q49">
            <v>355.44049999999999</v>
          </cell>
          <cell r="R49">
            <v>1372.4404999999999</v>
          </cell>
          <cell r="S49">
            <v>0</v>
          </cell>
          <cell r="T49">
            <v>0</v>
          </cell>
          <cell r="U49">
            <v>0</v>
          </cell>
          <cell r="V49">
            <v>24</v>
          </cell>
          <cell r="W49">
            <v>0</v>
          </cell>
          <cell r="X49">
            <v>24</v>
          </cell>
          <cell r="Y49">
            <v>1396.4404999999999</v>
          </cell>
          <cell r="Z49">
            <v>63.474568181818178</v>
          </cell>
          <cell r="AA49">
            <v>0</v>
          </cell>
        </row>
        <row r="50">
          <cell r="B50" t="str">
            <v>Op. GrUa</v>
          </cell>
          <cell r="C50" t="str">
            <v>J</v>
          </cell>
          <cell r="D50" t="str">
            <v>T</v>
          </cell>
          <cell r="E50">
            <v>22</v>
          </cell>
          <cell r="F50">
            <v>66</v>
          </cell>
          <cell r="G50">
            <v>0.2</v>
          </cell>
          <cell r="H50">
            <v>533.82000000000005</v>
          </cell>
          <cell r="I50">
            <v>106.76400000000001</v>
          </cell>
          <cell r="J50">
            <v>264.24090000000001</v>
          </cell>
          <cell r="K50">
            <v>904.82490000000007</v>
          </cell>
          <cell r="L50">
            <v>75.402075000000011</v>
          </cell>
          <cell r="M50">
            <v>20</v>
          </cell>
          <cell r="N50">
            <v>37.701037500000005</v>
          </cell>
          <cell r="O50">
            <v>75.402075000000011</v>
          </cell>
          <cell r="P50">
            <v>109.93622535</v>
          </cell>
          <cell r="Q50">
            <v>318.44141285000001</v>
          </cell>
          <cell r="R50">
            <v>1223.2663128500001</v>
          </cell>
          <cell r="S50">
            <v>0</v>
          </cell>
          <cell r="T50">
            <v>0</v>
          </cell>
          <cell r="U50">
            <v>0</v>
          </cell>
          <cell r="V50">
            <v>24</v>
          </cell>
          <cell r="W50">
            <v>0</v>
          </cell>
          <cell r="X50">
            <v>24</v>
          </cell>
          <cell r="Y50">
            <v>1247.2663128500001</v>
          </cell>
          <cell r="Z50">
            <v>56.69392331136364</v>
          </cell>
          <cell r="AA50">
            <v>0</v>
          </cell>
        </row>
        <row r="51">
          <cell r="B51" t="str">
            <v>Paletera Comunidad</v>
          </cell>
          <cell r="C51" t="str">
            <v>J</v>
          </cell>
          <cell r="D51" t="str">
            <v>T</v>
          </cell>
          <cell r="E51">
            <v>22</v>
          </cell>
          <cell r="F51">
            <v>66</v>
          </cell>
          <cell r="G51">
            <v>0.2</v>
          </cell>
          <cell r="H51">
            <v>240</v>
          </cell>
          <cell r="I51">
            <v>48</v>
          </cell>
          <cell r="J51">
            <v>118.79999999999998</v>
          </cell>
          <cell r="K51">
            <v>406.79999999999995</v>
          </cell>
          <cell r="L51">
            <v>33.9</v>
          </cell>
          <cell r="M51">
            <v>20</v>
          </cell>
          <cell r="N51">
            <v>16.95</v>
          </cell>
          <cell r="O51">
            <v>33.9</v>
          </cell>
          <cell r="P51">
            <v>49.426199999999994</v>
          </cell>
          <cell r="Q51">
            <v>154.17619999999999</v>
          </cell>
          <cell r="R51">
            <v>560.97619999999995</v>
          </cell>
          <cell r="S51">
            <v>0</v>
          </cell>
          <cell r="T51">
            <v>0</v>
          </cell>
          <cell r="U51">
            <v>0</v>
          </cell>
          <cell r="V51">
            <v>24</v>
          </cell>
          <cell r="W51">
            <v>0</v>
          </cell>
          <cell r="X51">
            <v>24</v>
          </cell>
          <cell r="Y51">
            <v>584.97619999999995</v>
          </cell>
          <cell r="Z51">
            <v>26.58982727272727</v>
          </cell>
          <cell r="AA51">
            <v>0</v>
          </cell>
        </row>
        <row r="52">
          <cell r="B52" t="str">
            <v>ParamEdico</v>
          </cell>
          <cell r="C52" t="str">
            <v>J</v>
          </cell>
          <cell r="D52" t="str">
            <v>A</v>
          </cell>
          <cell r="E52">
            <v>22</v>
          </cell>
          <cell r="F52">
            <v>0</v>
          </cell>
          <cell r="G52">
            <v>0.2</v>
          </cell>
          <cell r="H52">
            <v>765</v>
          </cell>
          <cell r="I52">
            <v>153</v>
          </cell>
          <cell r="J52">
            <v>0</v>
          </cell>
          <cell r="K52">
            <v>918</v>
          </cell>
          <cell r="L52">
            <v>76.5</v>
          </cell>
          <cell r="M52">
            <v>20</v>
          </cell>
          <cell r="N52">
            <v>38.25</v>
          </cell>
          <cell r="O52">
            <v>76.5</v>
          </cell>
          <cell r="P52">
            <v>111.53699999999999</v>
          </cell>
          <cell r="Q52">
            <v>322.78699999999998</v>
          </cell>
          <cell r="R52">
            <v>1240.787</v>
          </cell>
          <cell r="S52">
            <v>0</v>
          </cell>
          <cell r="T52">
            <v>0</v>
          </cell>
          <cell r="U52">
            <v>0</v>
          </cell>
          <cell r="V52">
            <v>140</v>
          </cell>
          <cell r="W52">
            <v>0</v>
          </cell>
          <cell r="X52">
            <v>140</v>
          </cell>
          <cell r="Y52">
            <v>1380.787</v>
          </cell>
          <cell r="Z52">
            <v>62.763045454545455</v>
          </cell>
          <cell r="AA52">
            <v>0</v>
          </cell>
        </row>
        <row r="53">
          <cell r="B53" t="str">
            <v>Pintor Subcontrato</v>
          </cell>
          <cell r="C53" t="str">
            <v>M</v>
          </cell>
          <cell r="D53" t="str">
            <v>T</v>
          </cell>
          <cell r="E53">
            <v>22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24</v>
          </cell>
          <cell r="W53">
            <v>0</v>
          </cell>
          <cell r="X53">
            <v>24</v>
          </cell>
          <cell r="Y53">
            <v>24</v>
          </cell>
          <cell r="Z53">
            <v>0.8</v>
          </cell>
          <cell r="AA53">
            <v>0</v>
          </cell>
        </row>
        <row r="54">
          <cell r="B54" t="str">
            <v>Presidente Ejecutivo</v>
          </cell>
          <cell r="C54" t="str">
            <v>M</v>
          </cell>
          <cell r="D54" t="str">
            <v>A</v>
          </cell>
          <cell r="E54">
            <v>22</v>
          </cell>
          <cell r="F54">
            <v>0</v>
          </cell>
          <cell r="G54">
            <v>0</v>
          </cell>
          <cell r="H54">
            <v>3000</v>
          </cell>
          <cell r="I54">
            <v>0</v>
          </cell>
          <cell r="J54">
            <v>0</v>
          </cell>
          <cell r="K54">
            <v>3000</v>
          </cell>
          <cell r="L54">
            <v>250</v>
          </cell>
          <cell r="M54">
            <v>20</v>
          </cell>
          <cell r="N54">
            <v>125</v>
          </cell>
          <cell r="O54">
            <v>250</v>
          </cell>
          <cell r="P54">
            <v>364.5</v>
          </cell>
          <cell r="Q54">
            <v>1009.5</v>
          </cell>
          <cell r="R54">
            <v>4009.5</v>
          </cell>
          <cell r="S54">
            <v>0</v>
          </cell>
          <cell r="T54">
            <v>0</v>
          </cell>
          <cell r="U54">
            <v>0</v>
          </cell>
          <cell r="V54">
            <v>140</v>
          </cell>
          <cell r="W54">
            <v>0</v>
          </cell>
          <cell r="X54">
            <v>140</v>
          </cell>
          <cell r="Y54">
            <v>4149.5</v>
          </cell>
          <cell r="Z54">
            <v>138.31666666666666</v>
          </cell>
          <cell r="AA54">
            <v>0</v>
          </cell>
        </row>
        <row r="55">
          <cell r="B55" t="str">
            <v>R. Comunitarias</v>
          </cell>
          <cell r="C55" t="str">
            <v>M</v>
          </cell>
          <cell r="D55" t="str">
            <v>T</v>
          </cell>
          <cell r="E55">
            <v>22</v>
          </cell>
          <cell r="F55">
            <v>0</v>
          </cell>
          <cell r="G55">
            <v>0.2</v>
          </cell>
          <cell r="H55">
            <v>2006.43</v>
          </cell>
          <cell r="I55">
            <v>401.28600000000006</v>
          </cell>
          <cell r="J55">
            <v>0</v>
          </cell>
          <cell r="K55">
            <v>2407.7160000000003</v>
          </cell>
          <cell r="L55">
            <v>200.64300000000003</v>
          </cell>
          <cell r="M55">
            <v>20</v>
          </cell>
          <cell r="N55">
            <v>100.32150000000001</v>
          </cell>
          <cell r="O55">
            <v>200.64300000000003</v>
          </cell>
          <cell r="P55">
            <v>292.53749400000004</v>
          </cell>
          <cell r="Q55">
            <v>814.14499400000011</v>
          </cell>
          <cell r="R55">
            <v>3221.8609940000006</v>
          </cell>
          <cell r="S55">
            <v>0</v>
          </cell>
          <cell r="T55">
            <v>0</v>
          </cell>
          <cell r="U55">
            <v>0</v>
          </cell>
          <cell r="V55">
            <v>24</v>
          </cell>
          <cell r="W55">
            <v>0</v>
          </cell>
          <cell r="X55">
            <v>24</v>
          </cell>
          <cell r="Y55">
            <v>3245.8609940000006</v>
          </cell>
          <cell r="Z55">
            <v>108.19536646666668</v>
          </cell>
          <cell r="AA55">
            <v>0</v>
          </cell>
        </row>
        <row r="56">
          <cell r="B56" t="str">
            <v>Radiologos (Subcontrato)</v>
          </cell>
          <cell r="C56" t="str">
            <v>M</v>
          </cell>
          <cell r="D56" t="str">
            <v>T</v>
          </cell>
          <cell r="E56">
            <v>22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24</v>
          </cell>
          <cell r="W56">
            <v>0</v>
          </cell>
          <cell r="X56">
            <v>24</v>
          </cell>
          <cell r="Y56">
            <v>24</v>
          </cell>
          <cell r="Z56">
            <v>0.8</v>
          </cell>
          <cell r="AA56">
            <v>0</v>
          </cell>
        </row>
        <row r="57">
          <cell r="B57" t="str">
            <v>Responsable de Adquisiciones</v>
          </cell>
          <cell r="C57" t="str">
            <v>M</v>
          </cell>
          <cell r="D57" t="str">
            <v>A</v>
          </cell>
          <cell r="E57">
            <v>22</v>
          </cell>
          <cell r="F57">
            <v>0</v>
          </cell>
          <cell r="G57">
            <v>0</v>
          </cell>
          <cell r="H57">
            <v>850</v>
          </cell>
          <cell r="I57">
            <v>0</v>
          </cell>
          <cell r="J57">
            <v>0</v>
          </cell>
          <cell r="K57">
            <v>850</v>
          </cell>
          <cell r="L57">
            <v>70.833333333333329</v>
          </cell>
          <cell r="M57">
            <v>20</v>
          </cell>
          <cell r="N57">
            <v>35.416666666666664</v>
          </cell>
          <cell r="O57">
            <v>70.833333333333329</v>
          </cell>
          <cell r="P57">
            <v>103.27499999999999</v>
          </cell>
          <cell r="Q57">
            <v>300.35833333333329</v>
          </cell>
          <cell r="R57">
            <v>1150.3583333333333</v>
          </cell>
          <cell r="S57">
            <v>0</v>
          </cell>
          <cell r="T57">
            <v>0</v>
          </cell>
          <cell r="U57">
            <v>0</v>
          </cell>
          <cell r="V57">
            <v>140</v>
          </cell>
          <cell r="W57">
            <v>0</v>
          </cell>
          <cell r="X57">
            <v>140</v>
          </cell>
          <cell r="Y57">
            <v>1290.3583333333333</v>
          </cell>
          <cell r="Z57">
            <v>43.011944444444445</v>
          </cell>
          <cell r="AA57">
            <v>0</v>
          </cell>
        </row>
        <row r="58">
          <cell r="B58" t="str">
            <v>Revestidor</v>
          </cell>
          <cell r="C58" t="str">
            <v>J</v>
          </cell>
          <cell r="D58" t="str">
            <v>T</v>
          </cell>
          <cell r="E58">
            <v>22</v>
          </cell>
          <cell r="F58">
            <v>66</v>
          </cell>
          <cell r="G58">
            <v>0.2</v>
          </cell>
          <cell r="H58">
            <v>523.6</v>
          </cell>
          <cell r="I58">
            <v>104.72000000000001</v>
          </cell>
          <cell r="J58">
            <v>259.18200000000002</v>
          </cell>
          <cell r="K58">
            <v>887.50200000000007</v>
          </cell>
          <cell r="L58">
            <v>73.958500000000001</v>
          </cell>
          <cell r="M58">
            <v>20</v>
          </cell>
          <cell r="N58">
            <v>36.97925</v>
          </cell>
          <cell r="O58">
            <v>73.958500000000001</v>
          </cell>
          <cell r="P58">
            <v>107.83149300000001</v>
          </cell>
          <cell r="Q58">
            <v>312.72774300000003</v>
          </cell>
          <cell r="R58">
            <v>1200.2297430000001</v>
          </cell>
          <cell r="S58">
            <v>0</v>
          </cell>
          <cell r="T58">
            <v>0</v>
          </cell>
          <cell r="U58">
            <v>0</v>
          </cell>
          <cell r="V58">
            <v>24</v>
          </cell>
          <cell r="W58">
            <v>0</v>
          </cell>
          <cell r="X58">
            <v>24</v>
          </cell>
          <cell r="Y58">
            <v>1224.2297430000001</v>
          </cell>
          <cell r="Z58">
            <v>55.646806500000004</v>
          </cell>
          <cell r="AA58">
            <v>0</v>
          </cell>
        </row>
        <row r="59">
          <cell r="B59" t="str">
            <v>Secretaria-Recepcionista</v>
          </cell>
          <cell r="C59" t="str">
            <v>M</v>
          </cell>
          <cell r="D59" t="str">
            <v>T</v>
          </cell>
          <cell r="E59">
            <v>22</v>
          </cell>
          <cell r="F59">
            <v>0</v>
          </cell>
          <cell r="G59">
            <v>0</v>
          </cell>
          <cell r="H59">
            <v>350</v>
          </cell>
          <cell r="I59">
            <v>0</v>
          </cell>
          <cell r="J59">
            <v>0</v>
          </cell>
          <cell r="K59">
            <v>350</v>
          </cell>
          <cell r="L59">
            <v>29.166666666666668</v>
          </cell>
          <cell r="M59">
            <v>20</v>
          </cell>
          <cell r="N59">
            <v>14.583333333333334</v>
          </cell>
          <cell r="O59">
            <v>29.166666666666668</v>
          </cell>
          <cell r="P59">
            <v>42.524999999999999</v>
          </cell>
          <cell r="Q59">
            <v>135.44166666666666</v>
          </cell>
          <cell r="R59">
            <v>485.44166666666666</v>
          </cell>
          <cell r="S59">
            <v>0</v>
          </cell>
          <cell r="T59">
            <v>0</v>
          </cell>
          <cell r="U59">
            <v>0</v>
          </cell>
          <cell r="V59">
            <v>24</v>
          </cell>
          <cell r="W59">
            <v>0</v>
          </cell>
          <cell r="X59">
            <v>24</v>
          </cell>
          <cell r="Y59">
            <v>509.44166666666666</v>
          </cell>
          <cell r="Z59">
            <v>16.98138888888889</v>
          </cell>
          <cell r="AA59">
            <v>0</v>
          </cell>
        </row>
        <row r="60">
          <cell r="B60" t="str">
            <v>Soldador API</v>
          </cell>
          <cell r="C60" t="str">
            <v>J</v>
          </cell>
          <cell r="D60" t="str">
            <v>T</v>
          </cell>
          <cell r="E60">
            <v>22</v>
          </cell>
          <cell r="F60">
            <v>66</v>
          </cell>
          <cell r="G60">
            <v>0.2</v>
          </cell>
          <cell r="H60">
            <v>1091.45</v>
          </cell>
          <cell r="I60">
            <v>218.29000000000002</v>
          </cell>
          <cell r="J60">
            <v>540.26774999999998</v>
          </cell>
          <cell r="K60">
            <v>1850.00775</v>
          </cell>
          <cell r="L60">
            <v>154.16731250000001</v>
          </cell>
          <cell r="M60">
            <v>20</v>
          </cell>
          <cell r="N60">
            <v>77.083656250000004</v>
          </cell>
          <cell r="O60">
            <v>154.16731250000001</v>
          </cell>
          <cell r="P60">
            <v>224.775941625</v>
          </cell>
          <cell r="Q60">
            <v>630.19422287500004</v>
          </cell>
          <cell r="R60">
            <v>2480.2019728750001</v>
          </cell>
          <cell r="S60">
            <v>0</v>
          </cell>
          <cell r="T60">
            <v>0</v>
          </cell>
          <cell r="U60">
            <v>0</v>
          </cell>
          <cell r="V60">
            <v>24</v>
          </cell>
          <cell r="W60">
            <v>0</v>
          </cell>
          <cell r="X60">
            <v>24</v>
          </cell>
          <cell r="Y60">
            <v>2504.2019728750001</v>
          </cell>
          <cell r="Z60">
            <v>113.8273624034091</v>
          </cell>
          <cell r="AA60">
            <v>0</v>
          </cell>
        </row>
        <row r="61">
          <cell r="B61" t="str">
            <v>Soldador II</v>
          </cell>
          <cell r="C61" t="str">
            <v>J</v>
          </cell>
          <cell r="D61" t="str">
            <v>T</v>
          </cell>
          <cell r="E61">
            <v>22</v>
          </cell>
          <cell r="F61">
            <v>66</v>
          </cell>
          <cell r="G61">
            <v>0.2</v>
          </cell>
          <cell r="H61">
            <v>349.33</v>
          </cell>
          <cell r="I61">
            <v>69.866</v>
          </cell>
          <cell r="J61">
            <v>172.91834999999998</v>
          </cell>
          <cell r="K61">
            <v>592.11434999999994</v>
          </cell>
          <cell r="L61">
            <v>49.342862499999995</v>
          </cell>
          <cell r="M61">
            <v>20</v>
          </cell>
          <cell r="N61">
            <v>24.671431249999998</v>
          </cell>
          <cell r="O61">
            <v>49.342862499999995</v>
          </cell>
          <cell r="P61">
            <v>71.941893524999998</v>
          </cell>
          <cell r="Q61">
            <v>215.29904977500001</v>
          </cell>
          <cell r="R61">
            <v>807.41339977500002</v>
          </cell>
          <cell r="S61">
            <v>0</v>
          </cell>
          <cell r="T61">
            <v>0</v>
          </cell>
          <cell r="U61">
            <v>0</v>
          </cell>
          <cell r="V61">
            <v>24</v>
          </cell>
          <cell r="W61">
            <v>0</v>
          </cell>
          <cell r="X61">
            <v>24</v>
          </cell>
          <cell r="Y61">
            <v>831.41339977500002</v>
          </cell>
          <cell r="Z61">
            <v>37.791518171590909</v>
          </cell>
          <cell r="AA61">
            <v>0</v>
          </cell>
        </row>
        <row r="62">
          <cell r="B62" t="str">
            <v>Superintendente de Obra</v>
          </cell>
          <cell r="C62" t="str">
            <v>M</v>
          </cell>
          <cell r="D62" t="str">
            <v>A</v>
          </cell>
          <cell r="E62">
            <v>22</v>
          </cell>
          <cell r="F62">
            <v>0</v>
          </cell>
          <cell r="G62">
            <v>0.2</v>
          </cell>
          <cell r="H62">
            <v>4062.15</v>
          </cell>
          <cell r="I62">
            <v>812.43000000000006</v>
          </cell>
          <cell r="J62">
            <v>0</v>
          </cell>
          <cell r="K62">
            <v>4874.58</v>
          </cell>
          <cell r="L62">
            <v>406.21499999999997</v>
          </cell>
          <cell r="M62">
            <v>20</v>
          </cell>
          <cell r="N62">
            <v>203.10749999999999</v>
          </cell>
          <cell r="O62">
            <v>406.21499999999997</v>
          </cell>
          <cell r="P62">
            <v>592.26147000000003</v>
          </cell>
          <cell r="Q62">
            <v>1627.7989699999998</v>
          </cell>
          <cell r="R62">
            <v>6502.3789699999998</v>
          </cell>
          <cell r="S62">
            <v>0</v>
          </cell>
          <cell r="T62">
            <v>0</v>
          </cell>
          <cell r="U62">
            <v>0</v>
          </cell>
          <cell r="V62">
            <v>140</v>
          </cell>
          <cell r="W62">
            <v>0</v>
          </cell>
          <cell r="X62">
            <v>140</v>
          </cell>
          <cell r="Y62">
            <v>6642.3789699999998</v>
          </cell>
          <cell r="Z62">
            <v>221.41263233333333</v>
          </cell>
          <cell r="AA62">
            <v>0</v>
          </cell>
        </row>
        <row r="63">
          <cell r="B63" t="str">
            <v>Supervisor de Desfile</v>
          </cell>
          <cell r="C63" t="str">
            <v>J</v>
          </cell>
          <cell r="D63" t="str">
            <v>T</v>
          </cell>
          <cell r="E63">
            <v>22</v>
          </cell>
          <cell r="F63">
            <v>66</v>
          </cell>
          <cell r="G63">
            <v>0.2</v>
          </cell>
          <cell r="H63">
            <v>523.6</v>
          </cell>
          <cell r="I63">
            <v>104.72000000000001</v>
          </cell>
          <cell r="J63">
            <v>259.18200000000002</v>
          </cell>
          <cell r="K63">
            <v>887.50200000000007</v>
          </cell>
          <cell r="L63">
            <v>73.958500000000001</v>
          </cell>
          <cell r="M63">
            <v>20</v>
          </cell>
          <cell r="N63">
            <v>36.97925</v>
          </cell>
          <cell r="O63">
            <v>73.958500000000001</v>
          </cell>
          <cell r="P63">
            <v>107.83149300000001</v>
          </cell>
          <cell r="Q63">
            <v>312.72774300000003</v>
          </cell>
          <cell r="R63">
            <v>1200.2297430000001</v>
          </cell>
          <cell r="S63">
            <v>0</v>
          </cell>
          <cell r="T63">
            <v>0</v>
          </cell>
          <cell r="U63">
            <v>0</v>
          </cell>
          <cell r="V63">
            <v>24</v>
          </cell>
          <cell r="W63">
            <v>0</v>
          </cell>
          <cell r="X63">
            <v>24</v>
          </cell>
          <cell r="Y63">
            <v>1224.2297430000001</v>
          </cell>
          <cell r="Z63">
            <v>55.646806500000004</v>
          </cell>
          <cell r="AA63">
            <v>0</v>
          </cell>
        </row>
        <row r="64">
          <cell r="B64" t="str">
            <v>Supervisor de Mantenimiento</v>
          </cell>
          <cell r="C64" t="str">
            <v>M</v>
          </cell>
          <cell r="D64" t="str">
            <v>A</v>
          </cell>
          <cell r="E64">
            <v>22</v>
          </cell>
          <cell r="F64">
            <v>0</v>
          </cell>
          <cell r="G64">
            <v>0.2</v>
          </cell>
          <cell r="H64">
            <v>1040.67</v>
          </cell>
          <cell r="I64">
            <v>208.13400000000001</v>
          </cell>
          <cell r="J64">
            <v>0</v>
          </cell>
          <cell r="K64">
            <v>1248.8040000000001</v>
          </cell>
          <cell r="L64">
            <v>104.06700000000001</v>
          </cell>
          <cell r="M64">
            <v>20</v>
          </cell>
          <cell r="N64">
            <v>52.033500000000004</v>
          </cell>
          <cell r="O64">
            <v>104.06700000000001</v>
          </cell>
          <cell r="P64">
            <v>151.72968600000002</v>
          </cell>
          <cell r="Q64">
            <v>431.89718600000003</v>
          </cell>
          <cell r="R64">
            <v>1680.7011860000002</v>
          </cell>
          <cell r="S64">
            <v>0</v>
          </cell>
          <cell r="T64">
            <v>0</v>
          </cell>
          <cell r="U64">
            <v>0</v>
          </cell>
          <cell r="V64">
            <v>140</v>
          </cell>
          <cell r="W64">
            <v>0</v>
          </cell>
          <cell r="X64">
            <v>140</v>
          </cell>
          <cell r="Y64">
            <v>1820.7011860000002</v>
          </cell>
          <cell r="Z64">
            <v>60.690039533333341</v>
          </cell>
          <cell r="AA64">
            <v>0</v>
          </cell>
        </row>
        <row r="65">
          <cell r="B65" t="str">
            <v>Supervisor de Zanjado</v>
          </cell>
          <cell r="C65" t="str">
            <v>M</v>
          </cell>
          <cell r="D65" t="str">
            <v>T</v>
          </cell>
          <cell r="E65">
            <v>22</v>
          </cell>
          <cell r="F65">
            <v>0</v>
          </cell>
          <cell r="G65">
            <v>0.2</v>
          </cell>
          <cell r="H65">
            <v>1145.03</v>
          </cell>
          <cell r="I65">
            <v>229.006</v>
          </cell>
          <cell r="J65">
            <v>0</v>
          </cell>
          <cell r="K65">
            <v>1374.0360000000001</v>
          </cell>
          <cell r="L65">
            <v>114.503</v>
          </cell>
          <cell r="M65">
            <v>20</v>
          </cell>
          <cell r="N65">
            <v>57.2515</v>
          </cell>
          <cell r="O65">
            <v>114.503</v>
          </cell>
          <cell r="P65">
            <v>166.94537400000002</v>
          </cell>
          <cell r="Q65">
            <v>473.20287400000001</v>
          </cell>
          <cell r="R65">
            <v>1847.2388740000001</v>
          </cell>
          <cell r="S65">
            <v>0</v>
          </cell>
          <cell r="T65">
            <v>0</v>
          </cell>
          <cell r="U65">
            <v>0</v>
          </cell>
          <cell r="V65">
            <v>24</v>
          </cell>
          <cell r="W65">
            <v>0</v>
          </cell>
          <cell r="X65">
            <v>24</v>
          </cell>
          <cell r="Y65">
            <v>1871.2388740000001</v>
          </cell>
          <cell r="Z65">
            <v>62.374629133333336</v>
          </cell>
          <cell r="AA65">
            <v>0</v>
          </cell>
        </row>
        <row r="66">
          <cell r="B66" t="str">
            <v>Supervisor HES</v>
          </cell>
          <cell r="C66" t="str">
            <v>M</v>
          </cell>
          <cell r="D66" t="str">
            <v>A</v>
          </cell>
          <cell r="E66">
            <v>22</v>
          </cell>
          <cell r="F66">
            <v>0</v>
          </cell>
          <cell r="G66">
            <v>0.2</v>
          </cell>
          <cell r="H66">
            <v>1084</v>
          </cell>
          <cell r="I66">
            <v>216.8</v>
          </cell>
          <cell r="J66">
            <v>0</v>
          </cell>
          <cell r="K66">
            <v>1300.8</v>
          </cell>
          <cell r="L66">
            <v>108.39999999999999</v>
          </cell>
          <cell r="M66">
            <v>20</v>
          </cell>
          <cell r="N66">
            <v>54.199999999999996</v>
          </cell>
          <cell r="O66">
            <v>108.39999999999999</v>
          </cell>
          <cell r="P66">
            <v>158.0472</v>
          </cell>
          <cell r="Q66">
            <v>449.04719999999998</v>
          </cell>
          <cell r="R66">
            <v>1749.8471999999999</v>
          </cell>
          <cell r="S66">
            <v>0</v>
          </cell>
          <cell r="T66">
            <v>0</v>
          </cell>
          <cell r="U66">
            <v>0</v>
          </cell>
          <cell r="V66">
            <v>140</v>
          </cell>
          <cell r="W66">
            <v>0</v>
          </cell>
          <cell r="X66">
            <v>140</v>
          </cell>
          <cell r="Y66">
            <v>1889.8471999999999</v>
          </cell>
          <cell r="Z66">
            <v>62.994906666666665</v>
          </cell>
          <cell r="AA66">
            <v>0</v>
          </cell>
        </row>
        <row r="67">
          <cell r="B67" t="str">
            <v>Supervisor InstrumentaciOn</v>
          </cell>
          <cell r="C67" t="str">
            <v>M</v>
          </cell>
          <cell r="D67" t="str">
            <v>A</v>
          </cell>
          <cell r="E67">
            <v>22</v>
          </cell>
          <cell r="F67">
            <v>0</v>
          </cell>
          <cell r="G67">
            <v>0</v>
          </cell>
          <cell r="H67">
            <v>1126.22</v>
          </cell>
          <cell r="I67">
            <v>0</v>
          </cell>
          <cell r="J67">
            <v>0</v>
          </cell>
          <cell r="K67">
            <v>1126.22</v>
          </cell>
          <cell r="L67">
            <v>93.851666666666674</v>
          </cell>
          <cell r="M67">
            <v>20</v>
          </cell>
          <cell r="N67">
            <v>46.925833333333337</v>
          </cell>
          <cell r="O67">
            <v>93.851666666666674</v>
          </cell>
          <cell r="P67">
            <v>136.83573000000001</v>
          </cell>
          <cell r="Q67">
            <v>391.46489666666668</v>
          </cell>
          <cell r="R67">
            <v>1517.6848966666666</v>
          </cell>
          <cell r="S67">
            <v>0</v>
          </cell>
          <cell r="T67">
            <v>0</v>
          </cell>
          <cell r="U67">
            <v>0</v>
          </cell>
          <cell r="V67">
            <v>140</v>
          </cell>
          <cell r="W67">
            <v>0</v>
          </cell>
          <cell r="X67">
            <v>140</v>
          </cell>
          <cell r="Y67">
            <v>1657.6848966666666</v>
          </cell>
          <cell r="Z67">
            <v>55.25616322222222</v>
          </cell>
          <cell r="AA67">
            <v>0</v>
          </cell>
        </row>
        <row r="68">
          <cell r="B68" t="str">
            <v>Supervisor logistico</v>
          </cell>
          <cell r="C68" t="str">
            <v>M</v>
          </cell>
          <cell r="D68" t="str">
            <v>A</v>
          </cell>
          <cell r="E68">
            <v>22</v>
          </cell>
          <cell r="F68">
            <v>0</v>
          </cell>
          <cell r="G68">
            <v>0.2</v>
          </cell>
          <cell r="H68">
            <v>1303.43</v>
          </cell>
          <cell r="I68">
            <v>260.68600000000004</v>
          </cell>
          <cell r="J68">
            <v>0</v>
          </cell>
          <cell r="K68">
            <v>1564.116</v>
          </cell>
          <cell r="L68">
            <v>130.34299999999999</v>
          </cell>
          <cell r="M68">
            <v>20</v>
          </cell>
          <cell r="N68">
            <v>65.171499999999995</v>
          </cell>
          <cell r="O68">
            <v>130.34299999999999</v>
          </cell>
          <cell r="P68">
            <v>190.04009399999998</v>
          </cell>
          <cell r="Q68">
            <v>535.89759399999991</v>
          </cell>
          <cell r="R68">
            <v>2100.013594</v>
          </cell>
          <cell r="S68">
            <v>0</v>
          </cell>
          <cell r="T68">
            <v>0</v>
          </cell>
          <cell r="U68">
            <v>0</v>
          </cell>
          <cell r="V68">
            <v>140</v>
          </cell>
          <cell r="W68">
            <v>0</v>
          </cell>
          <cell r="X68">
            <v>140</v>
          </cell>
          <cell r="Y68">
            <v>2240.013594</v>
          </cell>
          <cell r="Z68">
            <v>74.667119799999995</v>
          </cell>
          <cell r="AA68">
            <v>0</v>
          </cell>
        </row>
        <row r="69">
          <cell r="B69" t="str">
            <v>Supervisor Mov. Tierras</v>
          </cell>
          <cell r="C69" t="str">
            <v>M</v>
          </cell>
          <cell r="D69" t="str">
            <v>T</v>
          </cell>
          <cell r="E69">
            <v>22</v>
          </cell>
          <cell r="F69">
            <v>0</v>
          </cell>
          <cell r="G69">
            <v>0.2</v>
          </cell>
          <cell r="H69">
            <v>1627.9</v>
          </cell>
          <cell r="I69">
            <v>325.58000000000004</v>
          </cell>
          <cell r="J69">
            <v>0</v>
          </cell>
          <cell r="K69">
            <v>1953.48</v>
          </cell>
          <cell r="L69">
            <v>162.79</v>
          </cell>
          <cell r="M69">
            <v>20</v>
          </cell>
          <cell r="N69">
            <v>81.394999999999996</v>
          </cell>
          <cell r="O69">
            <v>162.79</v>
          </cell>
          <cell r="P69">
            <v>237.34781999999998</v>
          </cell>
          <cell r="Q69">
            <v>664.32281999999998</v>
          </cell>
          <cell r="R69">
            <v>2617.8028199999999</v>
          </cell>
          <cell r="S69">
            <v>0</v>
          </cell>
          <cell r="T69">
            <v>0</v>
          </cell>
          <cell r="U69">
            <v>0</v>
          </cell>
          <cell r="V69">
            <v>24</v>
          </cell>
          <cell r="W69">
            <v>0</v>
          </cell>
          <cell r="X69">
            <v>24</v>
          </cell>
          <cell r="Y69">
            <v>2641.8028199999999</v>
          </cell>
          <cell r="Z69">
            <v>88.060093999999992</v>
          </cell>
          <cell r="AA69">
            <v>0</v>
          </cell>
        </row>
        <row r="70">
          <cell r="B70" t="str">
            <v>Supervisor Obra Civil</v>
          </cell>
          <cell r="C70" t="str">
            <v>M</v>
          </cell>
          <cell r="D70" t="str">
            <v>T</v>
          </cell>
          <cell r="E70">
            <v>22</v>
          </cell>
          <cell r="F70">
            <v>0</v>
          </cell>
          <cell r="G70">
            <v>0.2</v>
          </cell>
          <cell r="H70">
            <v>1465.67</v>
          </cell>
          <cell r="I70">
            <v>293.13400000000001</v>
          </cell>
          <cell r="J70">
            <v>0</v>
          </cell>
          <cell r="K70">
            <v>1758.8040000000001</v>
          </cell>
          <cell r="L70">
            <v>146.56700000000001</v>
          </cell>
          <cell r="M70">
            <v>20</v>
          </cell>
          <cell r="N70">
            <v>73.283500000000004</v>
          </cell>
          <cell r="O70">
            <v>146.56700000000001</v>
          </cell>
          <cell r="P70">
            <v>213.69468600000002</v>
          </cell>
          <cell r="Q70">
            <v>600.11218600000007</v>
          </cell>
          <cell r="R70">
            <v>2358.9161860000004</v>
          </cell>
          <cell r="S70">
            <v>0</v>
          </cell>
          <cell r="T70">
            <v>0</v>
          </cell>
          <cell r="U70">
            <v>0</v>
          </cell>
          <cell r="V70">
            <v>24</v>
          </cell>
          <cell r="W70">
            <v>0</v>
          </cell>
          <cell r="X70">
            <v>24</v>
          </cell>
          <cell r="Y70">
            <v>2382.9161860000004</v>
          </cell>
          <cell r="Z70">
            <v>79.430539533333345</v>
          </cell>
          <cell r="AA70">
            <v>0</v>
          </cell>
        </row>
        <row r="71">
          <cell r="B71" t="str">
            <v>Supervisor Obras Especiales</v>
          </cell>
          <cell r="C71" t="str">
            <v>M</v>
          </cell>
          <cell r="D71" t="str">
            <v>T</v>
          </cell>
          <cell r="E71">
            <v>22</v>
          </cell>
          <cell r="F71">
            <v>0</v>
          </cell>
          <cell r="G71">
            <v>0.2</v>
          </cell>
          <cell r="H71">
            <v>2006.43</v>
          </cell>
          <cell r="I71">
            <v>401.28600000000006</v>
          </cell>
          <cell r="J71">
            <v>0</v>
          </cell>
          <cell r="K71">
            <v>2407.7160000000003</v>
          </cell>
          <cell r="L71">
            <v>200.64300000000003</v>
          </cell>
          <cell r="M71">
            <v>20</v>
          </cell>
          <cell r="N71">
            <v>100.32150000000001</v>
          </cell>
          <cell r="O71">
            <v>200.64300000000003</v>
          </cell>
          <cell r="P71">
            <v>292.53749400000004</v>
          </cell>
          <cell r="Q71">
            <v>814.14499400000011</v>
          </cell>
          <cell r="R71">
            <v>3221.8609940000006</v>
          </cell>
          <cell r="S71">
            <v>0</v>
          </cell>
          <cell r="T71">
            <v>0</v>
          </cell>
          <cell r="U71">
            <v>0</v>
          </cell>
          <cell r="V71">
            <v>24</v>
          </cell>
          <cell r="W71">
            <v>0</v>
          </cell>
          <cell r="X71">
            <v>24</v>
          </cell>
          <cell r="Y71">
            <v>3245.8609940000006</v>
          </cell>
          <cell r="Z71">
            <v>108.19536646666668</v>
          </cell>
          <cell r="AA71">
            <v>0</v>
          </cell>
        </row>
        <row r="72">
          <cell r="B72" t="str">
            <v>Supervisor QA/QC</v>
          </cell>
          <cell r="C72" t="str">
            <v>M</v>
          </cell>
          <cell r="D72" t="str">
            <v>A</v>
          </cell>
          <cell r="E72">
            <v>22</v>
          </cell>
          <cell r="F72">
            <v>0</v>
          </cell>
          <cell r="G72">
            <v>0.2</v>
          </cell>
          <cell r="H72">
            <v>1145.03</v>
          </cell>
          <cell r="I72">
            <v>229.006</v>
          </cell>
          <cell r="J72">
            <v>0</v>
          </cell>
          <cell r="K72">
            <v>1374.0360000000001</v>
          </cell>
          <cell r="L72">
            <v>114.503</v>
          </cell>
          <cell r="M72">
            <v>20</v>
          </cell>
          <cell r="N72">
            <v>57.2515</v>
          </cell>
          <cell r="O72">
            <v>114.503</v>
          </cell>
          <cell r="P72">
            <v>166.94537400000002</v>
          </cell>
          <cell r="Q72">
            <v>473.20287400000001</v>
          </cell>
          <cell r="R72">
            <v>1847.2388740000001</v>
          </cell>
          <cell r="S72">
            <v>0</v>
          </cell>
          <cell r="T72">
            <v>0</v>
          </cell>
          <cell r="U72">
            <v>0</v>
          </cell>
          <cell r="V72">
            <v>140</v>
          </cell>
          <cell r="W72">
            <v>0</v>
          </cell>
          <cell r="X72">
            <v>140</v>
          </cell>
          <cell r="Y72">
            <v>1987.2388740000001</v>
          </cell>
          <cell r="Z72">
            <v>66.241295800000003</v>
          </cell>
          <cell r="AA72">
            <v>0</v>
          </cell>
        </row>
        <row r="73">
          <cell r="B73" t="str">
            <v>Supervisor Suelda</v>
          </cell>
          <cell r="C73" t="str">
            <v>M</v>
          </cell>
          <cell r="D73" t="str">
            <v>T</v>
          </cell>
          <cell r="E73">
            <v>22</v>
          </cell>
          <cell r="F73">
            <v>0</v>
          </cell>
          <cell r="G73">
            <v>0.2</v>
          </cell>
          <cell r="H73">
            <v>2006.43</v>
          </cell>
          <cell r="I73">
            <v>401.28600000000006</v>
          </cell>
          <cell r="J73">
            <v>0</v>
          </cell>
          <cell r="K73">
            <v>2407.7160000000003</v>
          </cell>
          <cell r="L73">
            <v>200.64300000000003</v>
          </cell>
          <cell r="M73">
            <v>20</v>
          </cell>
          <cell r="N73">
            <v>100.32150000000001</v>
          </cell>
          <cell r="O73">
            <v>200.64300000000003</v>
          </cell>
          <cell r="P73">
            <v>292.53749400000004</v>
          </cell>
          <cell r="Q73">
            <v>814.14499400000011</v>
          </cell>
          <cell r="R73">
            <v>3221.8609940000006</v>
          </cell>
          <cell r="S73">
            <v>0</v>
          </cell>
          <cell r="T73">
            <v>0</v>
          </cell>
          <cell r="U73">
            <v>0</v>
          </cell>
          <cell r="V73">
            <v>24</v>
          </cell>
          <cell r="W73">
            <v>0</v>
          </cell>
          <cell r="X73">
            <v>24</v>
          </cell>
          <cell r="Y73">
            <v>3245.8609940000006</v>
          </cell>
          <cell r="Z73">
            <v>108.19536646666668</v>
          </cell>
          <cell r="AA73">
            <v>0</v>
          </cell>
        </row>
        <row r="74">
          <cell r="B74" t="str">
            <v>Tubero</v>
          </cell>
          <cell r="C74" t="str">
            <v>J</v>
          </cell>
          <cell r="D74" t="str">
            <v>T</v>
          </cell>
          <cell r="E74">
            <v>22</v>
          </cell>
          <cell r="F74">
            <v>66</v>
          </cell>
          <cell r="G74">
            <v>0.2</v>
          </cell>
          <cell r="H74">
            <v>769</v>
          </cell>
          <cell r="I74">
            <v>153.80000000000001</v>
          </cell>
          <cell r="J74">
            <v>380.65500000000003</v>
          </cell>
          <cell r="K74">
            <v>1303.4549999999999</v>
          </cell>
          <cell r="L74">
            <v>108.62124999999999</v>
          </cell>
          <cell r="M74">
            <v>20</v>
          </cell>
          <cell r="N74">
            <v>54.310624999999995</v>
          </cell>
          <cell r="O74">
            <v>108.62124999999999</v>
          </cell>
          <cell r="P74">
            <v>158.36978249999999</v>
          </cell>
          <cell r="Q74">
            <v>449.92290749999995</v>
          </cell>
          <cell r="R74">
            <v>1753.3779074999998</v>
          </cell>
          <cell r="S74">
            <v>0</v>
          </cell>
          <cell r="T74">
            <v>0</v>
          </cell>
          <cell r="U74">
            <v>0</v>
          </cell>
          <cell r="V74">
            <v>24</v>
          </cell>
          <cell r="W74">
            <v>0</v>
          </cell>
          <cell r="X74">
            <v>24</v>
          </cell>
          <cell r="Y74">
            <v>1777.3779074999998</v>
          </cell>
          <cell r="Z74">
            <v>80.78990488636363</v>
          </cell>
          <cell r="AA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/>
          </cell>
          <cell r="K76">
            <v>0</v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>
            <v>0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  <cell r="W76">
            <v>0</v>
          </cell>
          <cell r="X76" t="str">
            <v/>
          </cell>
          <cell r="Y76" t="str">
            <v/>
          </cell>
          <cell r="Z76" t="str">
            <v/>
          </cell>
          <cell r="AA76">
            <v>0</v>
          </cell>
        </row>
      </sheetData>
      <sheetData sheetId="1">
        <row r="3">
          <cell r="B3" t="str">
            <v>Equipos</v>
          </cell>
          <cell r="C3" t="str">
            <v>Ref</v>
          </cell>
          <cell r="D3" t="str">
            <v>Costo</v>
          </cell>
          <cell r="E3" t="str">
            <v>Comb. (gls)
Dia</v>
          </cell>
          <cell r="F3" t="str">
            <v>Costo Combustible</v>
          </cell>
          <cell r="G3" t="str">
            <v>x</v>
          </cell>
        </row>
        <row r="4">
          <cell r="B4" t="str">
            <v>BAMBA CENTRIFUGA PARA ACHIQUE</v>
          </cell>
          <cell r="C4">
            <v>0</v>
          </cell>
          <cell r="D4">
            <v>13.333333333333334</v>
          </cell>
          <cell r="E4">
            <v>2</v>
          </cell>
          <cell r="F4">
            <v>2.4</v>
          </cell>
          <cell r="G4">
            <v>0</v>
          </cell>
        </row>
        <row r="5">
          <cell r="B5" t="str">
            <v>BISCELADORA 6"</v>
          </cell>
          <cell r="C5">
            <v>0</v>
          </cell>
          <cell r="D5">
            <v>50</v>
          </cell>
          <cell r="E5">
            <v>0</v>
          </cell>
          <cell r="F5">
            <v>0</v>
          </cell>
          <cell r="G5">
            <v>0</v>
          </cell>
        </row>
        <row r="6">
          <cell r="B6" t="str">
            <v>BOMBA DE LLENADO Y PRESURIZADO</v>
          </cell>
          <cell r="C6">
            <v>0</v>
          </cell>
          <cell r="D6">
            <v>2000</v>
          </cell>
          <cell r="E6">
            <v>55</v>
          </cell>
          <cell r="F6">
            <v>66</v>
          </cell>
          <cell r="G6">
            <v>0</v>
          </cell>
        </row>
        <row r="7">
          <cell r="B7" t="str">
            <v>BOMBA DE PRESIÓN</v>
          </cell>
          <cell r="C7">
            <v>0</v>
          </cell>
          <cell r="D7">
            <v>400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BUS PASAJEROS</v>
          </cell>
          <cell r="C8">
            <v>0</v>
          </cell>
          <cell r="D8">
            <v>90</v>
          </cell>
          <cell r="E8">
            <v>15</v>
          </cell>
          <cell r="F8">
            <v>18</v>
          </cell>
          <cell r="G8">
            <v>0</v>
          </cell>
        </row>
        <row r="9">
          <cell r="B9" t="str">
            <v>CAMION GRUA HIDROGRUA</v>
          </cell>
          <cell r="C9">
            <v>0</v>
          </cell>
          <cell r="D9">
            <v>200</v>
          </cell>
          <cell r="E9">
            <v>40</v>
          </cell>
          <cell r="F9">
            <v>48</v>
          </cell>
          <cell r="G9">
            <v>0</v>
          </cell>
        </row>
        <row r="10">
          <cell r="B10" t="str">
            <v>CAMIONETA DC</v>
          </cell>
          <cell r="C10">
            <v>0</v>
          </cell>
          <cell r="D10">
            <v>50</v>
          </cell>
          <cell r="E10">
            <v>10</v>
          </cell>
          <cell r="F10">
            <v>12</v>
          </cell>
          <cell r="G10">
            <v>0</v>
          </cell>
        </row>
        <row r="11">
          <cell r="B11" t="str">
            <v>COMPRESOR DE ALTA</v>
          </cell>
          <cell r="C11">
            <v>0</v>
          </cell>
          <cell r="D11">
            <v>250</v>
          </cell>
          <cell r="E11">
            <v>50</v>
          </cell>
          <cell r="F11">
            <v>60</v>
          </cell>
          <cell r="G11">
            <v>0</v>
          </cell>
        </row>
        <row r="12">
          <cell r="B12" t="str">
            <v>CONTENEDOR 20"</v>
          </cell>
          <cell r="C12">
            <v>0</v>
          </cell>
          <cell r="D12">
            <v>50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CONTENEDOR 40"</v>
          </cell>
          <cell r="C13">
            <v>0</v>
          </cell>
          <cell r="D13">
            <v>40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CUNAS DE 12" A 16"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DOBLADORA HIDRAULICA</v>
          </cell>
          <cell r="C15">
            <v>0</v>
          </cell>
          <cell r="D15">
            <v>216.66666666666666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>ELECTROSOLDADORAS</v>
          </cell>
          <cell r="C16">
            <v>0</v>
          </cell>
          <cell r="D16">
            <v>45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EQUIPO DE OXICORTE (Completo)</v>
          </cell>
          <cell r="C17">
            <v>0</v>
          </cell>
          <cell r="D17">
            <v>10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>EQUIPO MENOR</v>
          </cell>
          <cell r="C18">
            <v>0</v>
          </cell>
          <cell r="D18">
            <v>7</v>
          </cell>
          <cell r="E18">
            <v>0.5</v>
          </cell>
          <cell r="F18">
            <v>0.6</v>
          </cell>
          <cell r="G18">
            <v>0</v>
          </cell>
        </row>
        <row r="19">
          <cell r="B19" t="str">
            <v>EXCAVADORA 312</v>
          </cell>
          <cell r="C19">
            <v>0</v>
          </cell>
          <cell r="D19">
            <v>250</v>
          </cell>
          <cell r="E19">
            <v>60</v>
          </cell>
          <cell r="F19">
            <v>72</v>
          </cell>
          <cell r="G19">
            <v>0</v>
          </cell>
        </row>
        <row r="20">
          <cell r="B20" t="str">
            <v>EXCAVADORA 320</v>
          </cell>
          <cell r="C20">
            <v>0</v>
          </cell>
          <cell r="D20">
            <v>266.66666666666669</v>
          </cell>
          <cell r="E20">
            <v>60</v>
          </cell>
          <cell r="F20">
            <v>72</v>
          </cell>
          <cell r="G20">
            <v>0</v>
          </cell>
        </row>
        <row r="21">
          <cell r="B21" t="str">
            <v>FURGONETA PASAJEROS</v>
          </cell>
          <cell r="C21">
            <v>0</v>
          </cell>
          <cell r="D21">
            <v>70</v>
          </cell>
          <cell r="E21">
            <v>0</v>
          </cell>
          <cell r="F21">
            <v>0</v>
          </cell>
          <cell r="G21">
            <v>0</v>
          </cell>
        </row>
        <row r="22">
          <cell r="B22" t="str">
            <v>GENERADOR 20 KVA</v>
          </cell>
          <cell r="C22">
            <v>0</v>
          </cell>
          <cell r="D22">
            <v>40</v>
          </cell>
          <cell r="E22">
            <v>5</v>
          </cell>
          <cell r="F22">
            <v>6</v>
          </cell>
          <cell r="G22">
            <v>0</v>
          </cell>
        </row>
        <row r="23">
          <cell r="B23" t="str">
            <v>GENERADOR AMSTRONG</v>
          </cell>
          <cell r="C23">
            <v>0</v>
          </cell>
          <cell r="D23">
            <v>40</v>
          </cell>
          <cell r="E23">
            <v>25</v>
          </cell>
          <cell r="F23">
            <v>30</v>
          </cell>
          <cell r="G23">
            <v>0</v>
          </cell>
        </row>
        <row r="24">
          <cell r="B24" t="str">
            <v>GRUA LINKBELT</v>
          </cell>
          <cell r="C24">
            <v>0</v>
          </cell>
          <cell r="D24">
            <v>800</v>
          </cell>
          <cell r="E24">
            <v>60</v>
          </cell>
          <cell r="F24">
            <v>72</v>
          </cell>
          <cell r="G24">
            <v>0</v>
          </cell>
        </row>
        <row r="25">
          <cell r="B25" t="str">
            <v>GRUA TELESCOPICA (15 TON)</v>
          </cell>
          <cell r="C25">
            <v>0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</row>
        <row r="26">
          <cell r="B26" t="str">
            <v>HOLIDAY DETECTOR</v>
          </cell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</row>
        <row r="27">
          <cell r="B27" t="str">
            <v>KAKAMACHIN</v>
          </cell>
          <cell r="C27">
            <v>0</v>
          </cell>
          <cell r="D27">
            <v>90</v>
          </cell>
          <cell r="E27">
            <v>0</v>
          </cell>
          <cell r="F27">
            <v>0</v>
          </cell>
          <cell r="G27">
            <v>0</v>
          </cell>
        </row>
        <row r="28">
          <cell r="B28" t="str">
            <v>MOTOSOLDADORAS</v>
          </cell>
          <cell r="C28">
            <v>0</v>
          </cell>
          <cell r="D28">
            <v>45</v>
          </cell>
          <cell r="E28">
            <v>15</v>
          </cell>
          <cell r="F28">
            <v>18</v>
          </cell>
          <cell r="G28">
            <v>0</v>
          </cell>
        </row>
        <row r="29">
          <cell r="B29" t="str">
            <v>PLATAFORMA TRES TONELADAS (Eq. Suelda)</v>
          </cell>
          <cell r="C29">
            <v>0</v>
          </cell>
          <cell r="D29">
            <v>70</v>
          </cell>
          <cell r="E29">
            <v>15</v>
          </cell>
          <cell r="F29">
            <v>18</v>
          </cell>
          <cell r="G29">
            <v>0</v>
          </cell>
        </row>
        <row r="30">
          <cell r="B30" t="str">
            <v>PLATAFORMA TRES TONELADAS (Polinero)</v>
          </cell>
          <cell r="C30">
            <v>0</v>
          </cell>
          <cell r="D30">
            <v>70</v>
          </cell>
          <cell r="E30">
            <v>15</v>
          </cell>
          <cell r="F30">
            <v>18</v>
          </cell>
          <cell r="G30">
            <v>0</v>
          </cell>
        </row>
        <row r="31">
          <cell r="B31" t="str">
            <v>RETROEXCAVADORA</v>
          </cell>
          <cell r="C31">
            <v>0</v>
          </cell>
          <cell r="D31">
            <v>150</v>
          </cell>
          <cell r="E31">
            <v>30</v>
          </cell>
          <cell r="F31">
            <v>36</v>
          </cell>
          <cell r="G31">
            <v>0</v>
          </cell>
        </row>
        <row r="32">
          <cell r="B32" t="str">
            <v>RIMAS DE PERFORACIÓN DE 4" 6" 8"</v>
          </cell>
          <cell r="C32">
            <v>0</v>
          </cell>
          <cell r="D32">
            <v>400</v>
          </cell>
          <cell r="E32">
            <v>0</v>
          </cell>
          <cell r="F32">
            <v>0</v>
          </cell>
          <cell r="G32">
            <v>0</v>
          </cell>
        </row>
        <row r="33">
          <cell r="B33" t="str">
            <v>SIDE BOOM</v>
          </cell>
          <cell r="C33">
            <v>0</v>
          </cell>
          <cell r="D33">
            <v>216.66666666666666</v>
          </cell>
          <cell r="E33">
            <v>40</v>
          </cell>
          <cell r="F33">
            <v>48</v>
          </cell>
          <cell r="G33">
            <v>0</v>
          </cell>
        </row>
        <row r="34">
          <cell r="B34" t="str">
            <v>TANQUE DE AGUA (3000 gls)</v>
          </cell>
          <cell r="C34">
            <v>0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</row>
        <row r="35">
          <cell r="B35" t="str">
            <v>TANQUERO 2000 GLS</v>
          </cell>
          <cell r="C35">
            <v>0</v>
          </cell>
          <cell r="D35">
            <v>100</v>
          </cell>
          <cell r="E35">
            <v>15</v>
          </cell>
          <cell r="F35">
            <v>18</v>
          </cell>
          <cell r="G35">
            <v>0</v>
          </cell>
        </row>
        <row r="36">
          <cell r="B36" t="str">
            <v>TRAILER CAMA ALTA (MENSUALIZADO)</v>
          </cell>
          <cell r="C36">
            <v>0</v>
          </cell>
          <cell r="D36">
            <v>233.33333333333334</v>
          </cell>
          <cell r="E36">
            <v>80</v>
          </cell>
          <cell r="F36">
            <v>96</v>
          </cell>
          <cell r="G36">
            <v>0</v>
          </cell>
        </row>
        <row r="37">
          <cell r="B37" t="str">
            <v>TRAILER CAMA ALTA (POR VIAJE)</v>
          </cell>
          <cell r="C37">
            <v>0</v>
          </cell>
          <cell r="D37">
            <v>400</v>
          </cell>
          <cell r="E37">
            <v>80</v>
          </cell>
          <cell r="F37">
            <v>96</v>
          </cell>
          <cell r="G37">
            <v>0</v>
          </cell>
        </row>
        <row r="38">
          <cell r="B38" t="str">
            <v>TRAILER CAMA BAJA (MENSUALIZADO)</v>
          </cell>
          <cell r="C38">
            <v>0</v>
          </cell>
          <cell r="D38">
            <v>250</v>
          </cell>
          <cell r="E38">
            <v>80</v>
          </cell>
          <cell r="F38">
            <v>96</v>
          </cell>
          <cell r="G38">
            <v>0</v>
          </cell>
        </row>
        <row r="39">
          <cell r="B39" t="str">
            <v>TRAILER CAMA BAJA (POR VIAJE)</v>
          </cell>
          <cell r="C39">
            <v>0</v>
          </cell>
          <cell r="D39">
            <v>500</v>
          </cell>
          <cell r="E39">
            <v>80</v>
          </cell>
          <cell r="F39">
            <v>96</v>
          </cell>
          <cell r="G39">
            <v>0</v>
          </cell>
        </row>
        <row r="40">
          <cell r="B40" t="str">
            <v>VACUUM</v>
          </cell>
          <cell r="C40">
            <v>0</v>
          </cell>
          <cell r="D40">
            <v>500</v>
          </cell>
          <cell r="E40">
            <v>0</v>
          </cell>
          <cell r="F40">
            <v>0</v>
          </cell>
          <cell r="G40">
            <v>0</v>
          </cell>
        </row>
        <row r="41">
          <cell r="B41" t="str">
            <v>VOLQUETA</v>
          </cell>
          <cell r="C41">
            <v>0</v>
          </cell>
          <cell r="D41">
            <v>250</v>
          </cell>
          <cell r="E41">
            <v>30</v>
          </cell>
          <cell r="F41">
            <v>36</v>
          </cell>
          <cell r="G41">
            <v>0</v>
          </cell>
        </row>
        <row r="42">
          <cell r="B42" t="str">
            <v>BARTON DE PRESION Y TEMPERATURA</v>
          </cell>
          <cell r="C42">
            <v>0</v>
          </cell>
          <cell r="D42">
            <v>80</v>
          </cell>
          <cell r="E42">
            <v>0</v>
          </cell>
          <cell r="F42">
            <v>0</v>
          </cell>
          <cell r="G42">
            <v>0</v>
          </cell>
        </row>
        <row r="43">
          <cell r="B43" t="str">
            <v>BOMBA MANUAL DE ALTA PRESION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 t="str">
            <v>PALLET JACK DE 2,5 TON</v>
          </cell>
          <cell r="C44">
            <v>0</v>
          </cell>
          <cell r="D44">
            <v>3000</v>
          </cell>
          <cell r="E44">
            <v>0</v>
          </cell>
          <cell r="F44">
            <v>0</v>
          </cell>
          <cell r="G44">
            <v>0</v>
          </cell>
        </row>
        <row r="45">
          <cell r="B45" t="str">
            <v>GRUA TELESCOPICA (20 TON)</v>
          </cell>
          <cell r="C45">
            <v>0</v>
          </cell>
          <cell r="D45">
            <v>500</v>
          </cell>
          <cell r="E45">
            <v>60</v>
          </cell>
          <cell r="F45">
            <v>72</v>
          </cell>
          <cell r="G45">
            <v>0</v>
          </cell>
        </row>
        <row r="46">
          <cell r="B46" t="str">
            <v>MOTOMIXER (8M3)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MOTOSIERRA</v>
          </cell>
          <cell r="C47">
            <v>0</v>
          </cell>
          <cell r="D47">
            <v>35</v>
          </cell>
          <cell r="E47">
            <v>2</v>
          </cell>
          <cell r="F47">
            <v>2.4</v>
          </cell>
          <cell r="G47">
            <v>0</v>
          </cell>
        </row>
        <row r="48">
          <cell r="B48" t="str">
            <v>PIPE CARRIER</v>
          </cell>
          <cell r="C48">
            <v>0</v>
          </cell>
          <cell r="D48">
            <v>300</v>
          </cell>
          <cell r="E48">
            <v>60</v>
          </cell>
          <cell r="F48">
            <v>72</v>
          </cell>
          <cell r="G48">
            <v>0</v>
          </cell>
        </row>
        <row r="49">
          <cell r="B49" t="str">
            <v>PIPE WELDER</v>
          </cell>
          <cell r="C49">
            <v>0</v>
          </cell>
          <cell r="D49">
            <v>300</v>
          </cell>
          <cell r="E49">
            <v>60</v>
          </cell>
          <cell r="F49">
            <v>72</v>
          </cell>
          <cell r="G49">
            <v>0</v>
          </cell>
        </row>
        <row r="50">
          <cell r="B50" t="str">
            <v>TRINEOS</v>
          </cell>
          <cell r="C50">
            <v>0</v>
          </cell>
          <cell r="D50">
            <v>66.666666666666671</v>
          </cell>
          <cell r="E50">
            <v>0</v>
          </cell>
          <cell r="F50">
            <v>0</v>
          </cell>
          <cell r="G50">
            <v>0</v>
          </cell>
        </row>
        <row r="51">
          <cell r="B51" t="str">
            <v>EQUIPO DE SANDBLASTING</v>
          </cell>
          <cell r="C51">
            <v>0</v>
          </cell>
          <cell r="D51">
            <v>150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</sheetData>
      <sheetData sheetId="2">
        <row r="3">
          <cell r="B3" t="str">
            <v>MATERIAL</v>
          </cell>
          <cell r="C3" t="str">
            <v>UND.</v>
          </cell>
          <cell r="D3" t="str">
            <v>CODIGO</v>
          </cell>
          <cell r="E3" t="str">
            <v>REFERENCIA</v>
          </cell>
          <cell r="F3" t="str">
            <v>Costo Día</v>
          </cell>
          <cell r="G3" t="str">
            <v>X</v>
          </cell>
        </row>
        <row r="4">
          <cell r="B4" t="str">
            <v>ABRAZADERA P/ Manguera 1/2"</v>
          </cell>
          <cell r="C4" t="str">
            <v>EA</v>
          </cell>
          <cell r="D4" t="str">
            <v>WVA100-0003</v>
          </cell>
          <cell r="E4">
            <v>0</v>
          </cell>
          <cell r="F4">
            <v>0.25</v>
          </cell>
          <cell r="G4">
            <v>0</v>
          </cell>
        </row>
        <row r="5">
          <cell r="B5" t="str">
            <v>ABRAZADERA Robusta T504</v>
          </cell>
          <cell r="C5" t="str">
            <v>EA</v>
          </cell>
          <cell r="D5" t="str">
            <v>WVA100-0007</v>
          </cell>
          <cell r="E5">
            <v>0</v>
          </cell>
          <cell r="F5">
            <v>2.2200000000000002</v>
          </cell>
          <cell r="G5">
            <v>0</v>
          </cell>
        </row>
        <row r="6">
          <cell r="B6" t="str">
            <v>ACEITE Hidraulico Rando-68</v>
          </cell>
          <cell r="C6" t="str">
            <v>GLN</v>
          </cell>
          <cell r="D6" t="str">
            <v>KAH101-0001</v>
          </cell>
          <cell r="E6">
            <v>0</v>
          </cell>
          <cell r="F6">
            <v>14.5</v>
          </cell>
          <cell r="G6">
            <v>0</v>
          </cell>
        </row>
        <row r="7">
          <cell r="B7" t="str">
            <v>ACEITE P/ Motor 15W40</v>
          </cell>
          <cell r="C7" t="str">
            <v>GLN</v>
          </cell>
          <cell r="D7" t="str">
            <v>KAM100-0001</v>
          </cell>
          <cell r="E7">
            <v>0</v>
          </cell>
          <cell r="F7">
            <v>16.350000000000001</v>
          </cell>
          <cell r="G7">
            <v>0</v>
          </cell>
        </row>
        <row r="8">
          <cell r="B8" t="str">
            <v>ACEITE P/ Trasmision  140</v>
          </cell>
          <cell r="C8" t="str">
            <v>GLN</v>
          </cell>
          <cell r="D8" t="str">
            <v>KAM100-0002</v>
          </cell>
          <cell r="E8">
            <v>0</v>
          </cell>
          <cell r="F8">
            <v>18</v>
          </cell>
          <cell r="G8">
            <v>0</v>
          </cell>
        </row>
        <row r="9">
          <cell r="B9" t="str">
            <v>ACELERANTE Plastocrete 161 HE</v>
          </cell>
          <cell r="C9" t="str">
            <v>GLN</v>
          </cell>
          <cell r="D9" t="str">
            <v>WVA101-0002</v>
          </cell>
          <cell r="E9">
            <v>0</v>
          </cell>
          <cell r="F9">
            <v>7.5</v>
          </cell>
          <cell r="G9">
            <v>0</v>
          </cell>
        </row>
        <row r="10">
          <cell r="B10" t="str">
            <v>ACELERANTE Sika</v>
          </cell>
          <cell r="C10" t="str">
            <v>GLN</v>
          </cell>
          <cell r="D10" t="str">
            <v>WVA101-0001</v>
          </cell>
          <cell r="E10">
            <v>0</v>
          </cell>
          <cell r="F10">
            <v>5.24</v>
          </cell>
          <cell r="G10">
            <v>0</v>
          </cell>
        </row>
        <row r="11">
          <cell r="B11" t="str">
            <v>ACONDICIONADOR-Aire LG  W092CA</v>
          </cell>
          <cell r="C11" t="str">
            <v>EA</v>
          </cell>
          <cell r="D11" t="str">
            <v>WAA103-0007</v>
          </cell>
          <cell r="E11">
            <v>0</v>
          </cell>
          <cell r="F11">
            <v>255</v>
          </cell>
          <cell r="G11">
            <v>0</v>
          </cell>
        </row>
        <row r="12">
          <cell r="B12" t="str">
            <v>ACONDICIONADOR-Aire Samsung  AW12PHBC</v>
          </cell>
          <cell r="C12" t="str">
            <v>EA</v>
          </cell>
          <cell r="D12" t="str">
            <v>WAA103-0001</v>
          </cell>
          <cell r="E12">
            <v>0</v>
          </cell>
          <cell r="F12">
            <v>291.07</v>
          </cell>
          <cell r="G12">
            <v>0</v>
          </cell>
        </row>
        <row r="13">
          <cell r="B13" t="str">
            <v>ACONDICIONADOR-Aire SMC  SHCAV122C</v>
          </cell>
          <cell r="C13" t="str">
            <v>EA</v>
          </cell>
          <cell r="D13" t="str">
            <v>WAA103-0006</v>
          </cell>
          <cell r="E13">
            <v>0</v>
          </cell>
          <cell r="F13">
            <v>241.07</v>
          </cell>
          <cell r="G13">
            <v>0</v>
          </cell>
        </row>
        <row r="14">
          <cell r="B14" t="str">
            <v>ACOPLE 3/8" 4-4FJX-G</v>
          </cell>
          <cell r="C14" t="str">
            <v>EA</v>
          </cell>
          <cell r="D14" t="str">
            <v>XAA105-0001</v>
          </cell>
          <cell r="E14">
            <v>0</v>
          </cell>
          <cell r="F14">
            <v>3.85</v>
          </cell>
          <cell r="G14">
            <v>0</v>
          </cell>
        </row>
        <row r="15">
          <cell r="B15" t="str">
            <v>ACOPLE Galvanizado Cola ed Pezcado  2"</v>
          </cell>
          <cell r="C15" t="str">
            <v>EA</v>
          </cell>
          <cell r="D15" t="str">
            <v>XAA105-0008</v>
          </cell>
          <cell r="E15">
            <v>0</v>
          </cell>
          <cell r="F15">
            <v>7.37</v>
          </cell>
          <cell r="G15">
            <v>0</v>
          </cell>
        </row>
        <row r="16">
          <cell r="B16" t="str">
            <v>ACOPLE Hidraulico Male  2"  FIC</v>
          </cell>
          <cell r="C16" t="str">
            <v>EA</v>
          </cell>
          <cell r="D16" t="str">
            <v>XAA105-0005</v>
          </cell>
          <cell r="E16">
            <v>0</v>
          </cell>
          <cell r="F16">
            <v>39.9</v>
          </cell>
          <cell r="G16">
            <v>0</v>
          </cell>
        </row>
        <row r="17">
          <cell r="B17" t="str">
            <v>ACOPLE Hidraulico Male  2"  NPT</v>
          </cell>
          <cell r="C17" t="str">
            <v>EA</v>
          </cell>
          <cell r="D17" t="str">
            <v>XAA105-0004</v>
          </cell>
          <cell r="E17">
            <v>0</v>
          </cell>
          <cell r="F17">
            <v>39.9</v>
          </cell>
          <cell r="G17">
            <v>0</v>
          </cell>
        </row>
        <row r="18">
          <cell r="B18" t="str">
            <v>ACOPLE MS X MP 1/4" X 1/2" 90`</v>
          </cell>
          <cell r="C18" t="str">
            <v>EA</v>
          </cell>
          <cell r="D18" t="str">
            <v>XAA105-0009</v>
          </cell>
          <cell r="E18">
            <v>0</v>
          </cell>
          <cell r="F18">
            <v>4.7</v>
          </cell>
          <cell r="G18">
            <v>0</v>
          </cell>
        </row>
        <row r="19">
          <cell r="B19" t="str">
            <v>ACOPLE Rápido Female  2"</v>
          </cell>
          <cell r="C19" t="str">
            <v>EA</v>
          </cell>
          <cell r="D19" t="str">
            <v>XAA105-0006</v>
          </cell>
          <cell r="E19">
            <v>0</v>
          </cell>
          <cell r="F19">
            <v>26</v>
          </cell>
          <cell r="G19">
            <v>0</v>
          </cell>
        </row>
        <row r="20">
          <cell r="B20" t="str">
            <v>ACOPLE Rápido Lincoln</v>
          </cell>
          <cell r="C20" t="str">
            <v>EA</v>
          </cell>
          <cell r="D20" t="str">
            <v>WVA102-0001</v>
          </cell>
          <cell r="E20">
            <v>0</v>
          </cell>
          <cell r="F20">
            <v>20.25</v>
          </cell>
          <cell r="G20">
            <v>0</v>
          </cell>
        </row>
        <row r="21">
          <cell r="B21" t="str">
            <v>ACOPLE Rápido Male  2"</v>
          </cell>
          <cell r="C21" t="str">
            <v>EA</v>
          </cell>
          <cell r="D21" t="str">
            <v>XAA105-0007</v>
          </cell>
          <cell r="E21">
            <v>0</v>
          </cell>
          <cell r="F21">
            <v>26</v>
          </cell>
          <cell r="G21">
            <v>0</v>
          </cell>
        </row>
        <row r="22">
          <cell r="B22" t="str">
            <v>ACOPLE Roscado 8MP-10MJ</v>
          </cell>
          <cell r="C22" t="str">
            <v>EA</v>
          </cell>
          <cell r="D22" t="str">
            <v>XAA105-0003</v>
          </cell>
          <cell r="E22">
            <v>0</v>
          </cell>
          <cell r="F22">
            <v>3.65</v>
          </cell>
          <cell r="G22">
            <v>0</v>
          </cell>
        </row>
        <row r="23">
          <cell r="B23" t="str">
            <v>ACOPLE Roscado 8MP-12MJ</v>
          </cell>
          <cell r="C23" t="str">
            <v>EA</v>
          </cell>
          <cell r="D23" t="str">
            <v>XAA105-0002</v>
          </cell>
          <cell r="E23">
            <v>0</v>
          </cell>
          <cell r="F23">
            <v>5.55</v>
          </cell>
          <cell r="G23">
            <v>0</v>
          </cell>
        </row>
        <row r="24">
          <cell r="B24" t="str">
            <v>ACOPLE Universal  AM11</v>
          </cell>
          <cell r="C24" t="str">
            <v>EA</v>
          </cell>
          <cell r="D24" t="str">
            <v>XAA105-0011</v>
          </cell>
          <cell r="E24">
            <v>0</v>
          </cell>
          <cell r="F24">
            <v>6.35</v>
          </cell>
          <cell r="G24">
            <v>0</v>
          </cell>
        </row>
        <row r="25">
          <cell r="B25" t="str">
            <v>ACOPLE Universal  AM13</v>
          </cell>
          <cell r="C25" t="str">
            <v>EA</v>
          </cell>
          <cell r="D25" t="str">
            <v>XAA105-0010</v>
          </cell>
          <cell r="E25">
            <v>0</v>
          </cell>
          <cell r="F25">
            <v>6.75</v>
          </cell>
          <cell r="G25">
            <v>0</v>
          </cell>
        </row>
        <row r="26">
          <cell r="B26" t="str">
            <v>ADAPTADOR HID Weatherhead  16-16AMP</v>
          </cell>
          <cell r="C26" t="str">
            <v>EA</v>
          </cell>
          <cell r="D26" t="str">
            <v>XAA106-0001</v>
          </cell>
          <cell r="E26">
            <v>0</v>
          </cell>
          <cell r="F26">
            <v>6.9</v>
          </cell>
          <cell r="G26">
            <v>0</v>
          </cell>
        </row>
        <row r="27">
          <cell r="B27" t="str">
            <v>ADMIANTO 1/8"</v>
          </cell>
          <cell r="C27" t="str">
            <v>EA</v>
          </cell>
          <cell r="D27" t="str">
            <v>WVA110-0001</v>
          </cell>
          <cell r="E27">
            <v>0</v>
          </cell>
          <cell r="F27">
            <v>340</v>
          </cell>
          <cell r="G27">
            <v>0</v>
          </cell>
        </row>
        <row r="28">
          <cell r="B28" t="str">
            <v>AGUA Destilada</v>
          </cell>
          <cell r="C28" t="str">
            <v>EA</v>
          </cell>
          <cell r="D28" t="str">
            <v>XAA103-0002</v>
          </cell>
          <cell r="E28">
            <v>0</v>
          </cell>
          <cell r="F28">
            <v>0.85</v>
          </cell>
          <cell r="G28">
            <v>0</v>
          </cell>
        </row>
        <row r="29">
          <cell r="B29" t="str">
            <v>ALAMBRE Galvanizado #18</v>
          </cell>
          <cell r="C29" t="str">
            <v>RLL</v>
          </cell>
          <cell r="D29" t="str">
            <v>WVA103-0004</v>
          </cell>
          <cell r="E29">
            <v>0</v>
          </cell>
          <cell r="F29">
            <v>87</v>
          </cell>
          <cell r="G29">
            <v>0</v>
          </cell>
        </row>
        <row r="30">
          <cell r="B30" t="str">
            <v>ALAMBRE PRECOCIDO # 18</v>
          </cell>
          <cell r="C30" t="str">
            <v>RLL</v>
          </cell>
          <cell r="D30" t="str">
            <v>XAC100-0007</v>
          </cell>
          <cell r="E30">
            <v>0</v>
          </cell>
          <cell r="F30">
            <v>66.959999999999994</v>
          </cell>
          <cell r="G30">
            <v>0</v>
          </cell>
        </row>
        <row r="31">
          <cell r="B31" t="str">
            <v>ALAMBRE Puas</v>
          </cell>
          <cell r="C31" t="str">
            <v>RLL</v>
          </cell>
          <cell r="D31" t="str">
            <v>WVA103-0002</v>
          </cell>
          <cell r="E31">
            <v>0</v>
          </cell>
          <cell r="F31">
            <v>77</v>
          </cell>
          <cell r="G31">
            <v>0</v>
          </cell>
        </row>
        <row r="32">
          <cell r="B32" t="str">
            <v>ALICATE Dielectrico 8"</v>
          </cell>
          <cell r="C32" t="str">
            <v>EA</v>
          </cell>
          <cell r="D32" t="str">
            <v>TEA103-0001</v>
          </cell>
          <cell r="E32">
            <v>0</v>
          </cell>
          <cell r="F32">
            <v>10</v>
          </cell>
          <cell r="G32">
            <v>0</v>
          </cell>
        </row>
        <row r="33">
          <cell r="B33" t="str">
            <v>ALMOHADA</v>
          </cell>
          <cell r="C33" t="str">
            <v>EA</v>
          </cell>
          <cell r="D33" t="str">
            <v>WAA100-0001</v>
          </cell>
          <cell r="E33">
            <v>0</v>
          </cell>
          <cell r="F33">
            <v>2.8</v>
          </cell>
          <cell r="G33">
            <v>0</v>
          </cell>
        </row>
        <row r="34">
          <cell r="B34" t="str">
            <v>ALTERNADOR 24-V</v>
          </cell>
          <cell r="C34" t="str">
            <v>EA</v>
          </cell>
          <cell r="D34" t="str">
            <v>XAA101-0002</v>
          </cell>
          <cell r="E34">
            <v>0</v>
          </cell>
          <cell r="F34">
            <v>272.16000000000003</v>
          </cell>
          <cell r="G34">
            <v>0</v>
          </cell>
        </row>
        <row r="35">
          <cell r="B35" t="str">
            <v>ANGULO  1" x 1/8"</v>
          </cell>
          <cell r="C35" t="str">
            <v>EA</v>
          </cell>
          <cell r="D35" t="str">
            <v>WVA104-0004</v>
          </cell>
          <cell r="E35">
            <v>0</v>
          </cell>
          <cell r="F35">
            <v>6.5</v>
          </cell>
          <cell r="G35">
            <v>0</v>
          </cell>
        </row>
        <row r="36">
          <cell r="B36" t="str">
            <v>ANTORCHA Manual P/ Gas C/ Mango &amp; Manguera</v>
          </cell>
          <cell r="C36" t="str">
            <v>EA</v>
          </cell>
          <cell r="D36" t="str">
            <v>WSA100-0002</v>
          </cell>
          <cell r="E36">
            <v>0</v>
          </cell>
          <cell r="F36">
            <v>35</v>
          </cell>
          <cell r="G36">
            <v>0</v>
          </cell>
        </row>
        <row r="37">
          <cell r="B37" t="str">
            <v>ANTORCHA Manual P/ Gas C/ Mango / HTK-9</v>
          </cell>
          <cell r="C37" t="str">
            <v>EA</v>
          </cell>
          <cell r="D37" t="str">
            <v>WSA100-0001</v>
          </cell>
          <cell r="E37">
            <v>0</v>
          </cell>
          <cell r="F37">
            <v>35</v>
          </cell>
          <cell r="G37">
            <v>0</v>
          </cell>
        </row>
        <row r="38">
          <cell r="B38" t="str">
            <v>ARCO De Sierra Stanley</v>
          </cell>
          <cell r="C38" t="str">
            <v>EA</v>
          </cell>
          <cell r="D38" t="str">
            <v>TEA100-0001</v>
          </cell>
          <cell r="E38">
            <v>0</v>
          </cell>
          <cell r="F38">
            <v>12</v>
          </cell>
          <cell r="G38">
            <v>0</v>
          </cell>
        </row>
        <row r="39">
          <cell r="B39" t="str">
            <v>ARNES Seguridad Integral C/ Línea de Vida</v>
          </cell>
          <cell r="C39" t="str">
            <v>EA</v>
          </cell>
          <cell r="D39" t="str">
            <v>WVA106-0001</v>
          </cell>
          <cell r="E39">
            <v>0</v>
          </cell>
          <cell r="F39">
            <v>70</v>
          </cell>
          <cell r="G39">
            <v>0</v>
          </cell>
        </row>
        <row r="40">
          <cell r="B40" t="str">
            <v>ARRESTALLAMA Uniweld P/ Acetileno</v>
          </cell>
          <cell r="C40" t="str">
            <v>EA</v>
          </cell>
          <cell r="D40" t="str">
            <v>WSA101-0003</v>
          </cell>
          <cell r="E40">
            <v>0</v>
          </cell>
          <cell r="F40">
            <v>73.45</v>
          </cell>
          <cell r="G40">
            <v>0</v>
          </cell>
        </row>
        <row r="41">
          <cell r="B41" t="str">
            <v>ARRESTALLAMA Uniweld P/ Oxigeno</v>
          </cell>
          <cell r="C41" t="str">
            <v>EA</v>
          </cell>
          <cell r="D41" t="str">
            <v>WSA101-0002</v>
          </cell>
          <cell r="E41">
            <v>0</v>
          </cell>
          <cell r="F41">
            <v>73.45</v>
          </cell>
          <cell r="G41">
            <v>0</v>
          </cell>
        </row>
        <row r="42">
          <cell r="B42" t="str">
            <v>AUMENTO Corto Mando 1/2" x 4"  Stanley</v>
          </cell>
          <cell r="C42" t="str">
            <v>EA</v>
          </cell>
          <cell r="D42" t="str">
            <v>TEA101-0004</v>
          </cell>
          <cell r="E42">
            <v>0</v>
          </cell>
          <cell r="F42">
            <v>1</v>
          </cell>
          <cell r="G42">
            <v>0</v>
          </cell>
        </row>
        <row r="43">
          <cell r="B43" t="str">
            <v>AUMENTO Largo Mando 1/2" x 9"  Stanley</v>
          </cell>
          <cell r="C43" t="str">
            <v>EA</v>
          </cell>
          <cell r="D43" t="str">
            <v>TEA101-0005</v>
          </cell>
          <cell r="E43">
            <v>0</v>
          </cell>
          <cell r="F43">
            <v>1</v>
          </cell>
          <cell r="G43">
            <v>0</v>
          </cell>
        </row>
        <row r="44">
          <cell r="B44" t="str">
            <v>BALANZA Romana  0-50Kg</v>
          </cell>
          <cell r="C44" t="str">
            <v>EA</v>
          </cell>
          <cell r="D44" t="str">
            <v>TMB101-0001</v>
          </cell>
          <cell r="E44">
            <v>0</v>
          </cell>
          <cell r="F44">
            <v>14.25</v>
          </cell>
          <cell r="G44">
            <v>0</v>
          </cell>
        </row>
        <row r="45">
          <cell r="B45" t="str">
            <v>BALDE Plastico</v>
          </cell>
          <cell r="C45" t="str">
            <v>EA</v>
          </cell>
          <cell r="D45" t="str">
            <v>WVB100-0002</v>
          </cell>
          <cell r="E45">
            <v>0</v>
          </cell>
          <cell r="F45">
            <v>2</v>
          </cell>
          <cell r="G45">
            <v>0</v>
          </cell>
        </row>
        <row r="46">
          <cell r="B46" t="str">
            <v>BANDA A-50</v>
          </cell>
          <cell r="C46" t="str">
            <v>EA</v>
          </cell>
          <cell r="D46" t="str">
            <v>XAB100-0002</v>
          </cell>
          <cell r="E46">
            <v>0</v>
          </cell>
          <cell r="F46">
            <v>4</v>
          </cell>
          <cell r="G46">
            <v>0</v>
          </cell>
        </row>
        <row r="47">
          <cell r="B47" t="str">
            <v>BARRA</v>
          </cell>
          <cell r="C47" t="str">
            <v>EA</v>
          </cell>
          <cell r="D47" t="str">
            <v>TMB100-0001</v>
          </cell>
          <cell r="E47">
            <v>0</v>
          </cell>
          <cell r="F47">
            <v>25.76</v>
          </cell>
          <cell r="G47">
            <v>0</v>
          </cell>
        </row>
        <row r="48">
          <cell r="B48" t="str">
            <v>BARTON Equipo Registrador Digital C/ Sensores PSI / Temp.</v>
          </cell>
          <cell r="C48" t="str">
            <v>EA</v>
          </cell>
          <cell r="D48" t="str">
            <v>TEB104-0002</v>
          </cell>
          <cell r="E48">
            <v>0</v>
          </cell>
          <cell r="F48">
            <v>2821.61</v>
          </cell>
          <cell r="G48">
            <v>0</v>
          </cell>
        </row>
        <row r="49">
          <cell r="B49" t="str">
            <v>BATERIA  12V 21-Placas</v>
          </cell>
          <cell r="C49" t="str">
            <v>EA</v>
          </cell>
          <cell r="D49" t="str">
            <v>XAB101-0006</v>
          </cell>
          <cell r="E49">
            <v>0</v>
          </cell>
          <cell r="F49">
            <v>151.79</v>
          </cell>
          <cell r="G49">
            <v>0</v>
          </cell>
        </row>
        <row r="50">
          <cell r="B50" t="str">
            <v>BATERIA 9V Alkalina</v>
          </cell>
          <cell r="C50" t="str">
            <v>EA</v>
          </cell>
          <cell r="D50" t="str">
            <v>XAB101-0005</v>
          </cell>
          <cell r="E50">
            <v>0</v>
          </cell>
          <cell r="F50">
            <v>2</v>
          </cell>
          <cell r="G50">
            <v>0</v>
          </cell>
        </row>
        <row r="51">
          <cell r="B51" t="str">
            <v>BATERIA P/ Linterna Varta</v>
          </cell>
          <cell r="C51" t="str">
            <v>EA</v>
          </cell>
          <cell r="D51" t="str">
            <v>XAB101-0004</v>
          </cell>
          <cell r="E51">
            <v>0</v>
          </cell>
          <cell r="F51">
            <v>3.85</v>
          </cell>
          <cell r="G51">
            <v>0</v>
          </cell>
        </row>
        <row r="52">
          <cell r="B52" t="str">
            <v>BEARING  849182</v>
          </cell>
          <cell r="C52" t="str">
            <v>EA</v>
          </cell>
          <cell r="D52" t="str">
            <v>XAB102-0006</v>
          </cell>
          <cell r="E52">
            <v>0</v>
          </cell>
          <cell r="F52">
            <v>1</v>
          </cell>
          <cell r="G52">
            <v>0</v>
          </cell>
        </row>
        <row r="53">
          <cell r="B53" t="str">
            <v>BEARING 6200</v>
          </cell>
          <cell r="C53" t="str">
            <v>EA</v>
          </cell>
          <cell r="D53" t="str">
            <v>XAB102-0008</v>
          </cell>
          <cell r="E53">
            <v>0</v>
          </cell>
          <cell r="F53">
            <v>4.46</v>
          </cell>
          <cell r="G53">
            <v>0</v>
          </cell>
        </row>
        <row r="54">
          <cell r="B54" t="str">
            <v>BEARING 6203</v>
          </cell>
          <cell r="C54" t="str">
            <v>EA</v>
          </cell>
          <cell r="D54" t="str">
            <v>XAB102-0007</v>
          </cell>
          <cell r="E54">
            <v>0</v>
          </cell>
          <cell r="F54">
            <v>5.36</v>
          </cell>
          <cell r="G54">
            <v>0</v>
          </cell>
        </row>
        <row r="55">
          <cell r="B55" t="str">
            <v>BENTONITA</v>
          </cell>
          <cell r="C55" t="str">
            <v>EA</v>
          </cell>
          <cell r="D55" t="str">
            <v>WVB112-0001</v>
          </cell>
          <cell r="E55">
            <v>0</v>
          </cell>
          <cell r="F55">
            <v>70</v>
          </cell>
          <cell r="G55">
            <v>0</v>
          </cell>
        </row>
        <row r="56">
          <cell r="B56" t="str">
            <v>BICELADORA 14" - 20"</v>
          </cell>
          <cell r="C56" t="str">
            <v>EA</v>
          </cell>
          <cell r="D56" t="str">
            <v>TEB103-0003</v>
          </cell>
          <cell r="E56">
            <v>0</v>
          </cell>
          <cell r="F56">
            <v>6590</v>
          </cell>
          <cell r="G56">
            <v>0</v>
          </cell>
        </row>
        <row r="57">
          <cell r="B57" t="str">
            <v>BICELADORA 4" - 6"</v>
          </cell>
          <cell r="C57" t="str">
            <v>EA</v>
          </cell>
          <cell r="D57" t="str">
            <v>TEB103-0002</v>
          </cell>
          <cell r="E57">
            <v>0</v>
          </cell>
          <cell r="F57">
            <v>2914.72</v>
          </cell>
          <cell r="G57">
            <v>0</v>
          </cell>
        </row>
        <row r="58">
          <cell r="B58" t="str">
            <v>BICELADORA 8" - 12"</v>
          </cell>
          <cell r="C58" t="str">
            <v>EA</v>
          </cell>
          <cell r="D58" t="str">
            <v>TEB103-0001</v>
          </cell>
          <cell r="E58">
            <v>0</v>
          </cell>
          <cell r="F58">
            <v>6325</v>
          </cell>
          <cell r="G58">
            <v>0</v>
          </cell>
        </row>
        <row r="59">
          <cell r="B59" t="str">
            <v>BIDON Plastico P/Agua 5-GL</v>
          </cell>
          <cell r="C59" t="str">
            <v>EA</v>
          </cell>
          <cell r="D59" t="str">
            <v>WAB100-0001</v>
          </cell>
          <cell r="E59">
            <v>0</v>
          </cell>
          <cell r="F59">
            <v>10</v>
          </cell>
          <cell r="G59">
            <v>0</v>
          </cell>
        </row>
        <row r="60">
          <cell r="B60" t="str">
            <v>BISAGRA SOLDABLE  5/8 X 4"</v>
          </cell>
          <cell r="C60" t="str">
            <v>EA</v>
          </cell>
          <cell r="D60" t="str">
            <v>WVB102-0003</v>
          </cell>
          <cell r="E60">
            <v>0</v>
          </cell>
          <cell r="F60">
            <v>2.4</v>
          </cell>
          <cell r="G60">
            <v>0</v>
          </cell>
        </row>
        <row r="61">
          <cell r="B61" t="str">
            <v>BISAGRA Tres Acciones</v>
          </cell>
          <cell r="C61" t="str">
            <v>EA</v>
          </cell>
          <cell r="D61" t="str">
            <v>WVB102-0001</v>
          </cell>
          <cell r="E61">
            <v>0</v>
          </cell>
          <cell r="F61">
            <v>0.8</v>
          </cell>
          <cell r="G61">
            <v>0</v>
          </cell>
        </row>
        <row r="62">
          <cell r="B62" t="str">
            <v>BOLT P/ Segmentos de SIDEBOON</v>
          </cell>
          <cell r="C62" t="str">
            <v>EA</v>
          </cell>
          <cell r="D62" t="str">
            <v>XAB103-0001</v>
          </cell>
          <cell r="E62">
            <v>0</v>
          </cell>
          <cell r="F62">
            <v>0.91</v>
          </cell>
          <cell r="G62">
            <v>0</v>
          </cell>
        </row>
        <row r="63">
          <cell r="B63" t="str">
            <v>BOLT P/ Zapata Tren Rodaje SIDEBOON</v>
          </cell>
          <cell r="C63" t="str">
            <v>EA</v>
          </cell>
          <cell r="D63" t="str">
            <v>XAB103-0002</v>
          </cell>
          <cell r="E63">
            <v>0</v>
          </cell>
          <cell r="F63">
            <v>1.22</v>
          </cell>
          <cell r="G63">
            <v>0</v>
          </cell>
        </row>
        <row r="64">
          <cell r="B64" t="str">
            <v>BOMBA Aagua P/ Motosoldadora</v>
          </cell>
          <cell r="C64" t="str">
            <v>EA</v>
          </cell>
          <cell r="D64" t="str">
            <v>XAB109-0001</v>
          </cell>
          <cell r="E64">
            <v>0</v>
          </cell>
          <cell r="F64">
            <v>115</v>
          </cell>
          <cell r="G64">
            <v>0</v>
          </cell>
        </row>
        <row r="65">
          <cell r="B65" t="str">
            <v>BOMBA DEK-F300 P/Agua 5Hp</v>
          </cell>
          <cell r="C65" t="str">
            <v>EA</v>
          </cell>
          <cell r="D65" t="str">
            <v>TEB100-0002</v>
          </cell>
          <cell r="E65">
            <v>0</v>
          </cell>
          <cell r="F65">
            <v>883.5</v>
          </cell>
          <cell r="G65">
            <v>0</v>
          </cell>
        </row>
        <row r="66">
          <cell r="B66" t="str">
            <v>BOMBA Manual</v>
          </cell>
          <cell r="C66" t="str">
            <v>EA</v>
          </cell>
          <cell r="D66" t="str">
            <v>TEB100-0001</v>
          </cell>
          <cell r="E66">
            <v>0</v>
          </cell>
          <cell r="F66">
            <v>193.06</v>
          </cell>
          <cell r="G66">
            <v>0</v>
          </cell>
        </row>
        <row r="67">
          <cell r="B67" t="str">
            <v>BOMBA P/Combustible  PK236.2  100-10</v>
          </cell>
          <cell r="C67" t="str">
            <v>EA</v>
          </cell>
          <cell r="D67" t="str">
            <v>XAB109-0002</v>
          </cell>
          <cell r="E67">
            <v>0</v>
          </cell>
          <cell r="F67">
            <v>1</v>
          </cell>
          <cell r="G67">
            <v>0</v>
          </cell>
        </row>
        <row r="68">
          <cell r="B68" t="str">
            <v>BOQUILLA P/ Botella Gas Propano</v>
          </cell>
          <cell r="C68" t="str">
            <v>EA</v>
          </cell>
          <cell r="D68" t="str">
            <v>WSB100-0005</v>
          </cell>
          <cell r="E68">
            <v>0</v>
          </cell>
          <cell r="F68">
            <v>35</v>
          </cell>
          <cell r="G68">
            <v>0</v>
          </cell>
        </row>
        <row r="69">
          <cell r="B69" t="str">
            <v>BOQUILLA P/ Corte #2</v>
          </cell>
          <cell r="C69" t="str">
            <v>EA</v>
          </cell>
          <cell r="D69" t="str">
            <v>WSB100-0003</v>
          </cell>
          <cell r="E69">
            <v>0</v>
          </cell>
          <cell r="F69">
            <v>14.32</v>
          </cell>
          <cell r="G69">
            <v>0</v>
          </cell>
        </row>
        <row r="70">
          <cell r="B70" t="str">
            <v>BOQUILLA P/ Corte #3</v>
          </cell>
          <cell r="C70" t="str">
            <v>EA</v>
          </cell>
          <cell r="D70" t="str">
            <v>WSB100-0004</v>
          </cell>
          <cell r="E70">
            <v>0</v>
          </cell>
          <cell r="F70">
            <v>14.32</v>
          </cell>
          <cell r="G70">
            <v>0</v>
          </cell>
        </row>
        <row r="71">
          <cell r="B71" t="str">
            <v>BOQUILLAS Plafon</v>
          </cell>
          <cell r="C71" t="str">
            <v>EA</v>
          </cell>
          <cell r="D71" t="str">
            <v>WVB103-0001</v>
          </cell>
          <cell r="E71">
            <v>0</v>
          </cell>
          <cell r="F71">
            <v>0.78</v>
          </cell>
          <cell r="G71">
            <v>0</v>
          </cell>
        </row>
        <row r="72">
          <cell r="B72" t="str">
            <v>BOQULLA P/ Corte #0</v>
          </cell>
          <cell r="C72" t="str">
            <v>EA</v>
          </cell>
          <cell r="D72" t="str">
            <v>WSB100-0001</v>
          </cell>
          <cell r="E72">
            <v>0</v>
          </cell>
          <cell r="F72">
            <v>14.32</v>
          </cell>
          <cell r="G72">
            <v>0</v>
          </cell>
        </row>
        <row r="73">
          <cell r="B73" t="str">
            <v>BOQULLA P/ Corte #1</v>
          </cell>
          <cell r="C73" t="str">
            <v>EA</v>
          </cell>
          <cell r="D73" t="str">
            <v>WSB100-0002</v>
          </cell>
          <cell r="E73">
            <v>0</v>
          </cell>
          <cell r="F73">
            <v>14.32</v>
          </cell>
          <cell r="G73">
            <v>0</v>
          </cell>
        </row>
        <row r="74">
          <cell r="B74" t="str">
            <v>BORNES P/ Bateria</v>
          </cell>
          <cell r="C74" t="str">
            <v>EA</v>
          </cell>
          <cell r="D74" t="str">
            <v>XAB105-0001</v>
          </cell>
          <cell r="E74">
            <v>0</v>
          </cell>
          <cell r="F74">
            <v>4</v>
          </cell>
          <cell r="G74">
            <v>0</v>
          </cell>
        </row>
        <row r="75">
          <cell r="B75" t="str">
            <v>BOTA De Cuero #37</v>
          </cell>
          <cell r="C75" t="str">
            <v>PAR</v>
          </cell>
          <cell r="D75" t="str">
            <v>WDB100-0012</v>
          </cell>
          <cell r="E75">
            <v>0</v>
          </cell>
          <cell r="F75">
            <v>20.100000000000001</v>
          </cell>
          <cell r="G75">
            <v>0</v>
          </cell>
        </row>
        <row r="76">
          <cell r="B76" t="str">
            <v>BOTAS De Caucho #38</v>
          </cell>
          <cell r="C76" t="str">
            <v>PAR</v>
          </cell>
          <cell r="D76" t="str">
            <v>WDB100-0001</v>
          </cell>
          <cell r="E76">
            <v>0</v>
          </cell>
          <cell r="F76">
            <v>16.05</v>
          </cell>
          <cell r="G76">
            <v>0</v>
          </cell>
        </row>
        <row r="77">
          <cell r="B77" t="str">
            <v>BOTAS De Caucho #39</v>
          </cell>
          <cell r="C77" t="str">
            <v>PAR</v>
          </cell>
          <cell r="D77" t="str">
            <v>WDB100-0002</v>
          </cell>
          <cell r="E77">
            <v>0</v>
          </cell>
          <cell r="F77">
            <v>16.05</v>
          </cell>
          <cell r="G77">
            <v>0</v>
          </cell>
        </row>
        <row r="78">
          <cell r="B78" t="str">
            <v>BOTAS De Caucho #40</v>
          </cell>
          <cell r="C78" t="str">
            <v>PAR</v>
          </cell>
          <cell r="D78" t="str">
            <v>WDB100-0003</v>
          </cell>
          <cell r="E78">
            <v>0</v>
          </cell>
          <cell r="F78">
            <v>16.05</v>
          </cell>
          <cell r="G78">
            <v>0</v>
          </cell>
        </row>
        <row r="79">
          <cell r="B79" t="str">
            <v>BOTAS De Caucho #41</v>
          </cell>
          <cell r="C79" t="str">
            <v>PAR</v>
          </cell>
          <cell r="D79" t="str">
            <v>WDB100-0004</v>
          </cell>
          <cell r="E79">
            <v>0</v>
          </cell>
          <cell r="F79">
            <v>16.05</v>
          </cell>
          <cell r="G79">
            <v>0</v>
          </cell>
        </row>
        <row r="80">
          <cell r="B80" t="str">
            <v>BOTAS De Caucho #42</v>
          </cell>
          <cell r="C80" t="str">
            <v>PAR</v>
          </cell>
          <cell r="D80" t="str">
            <v>WDB100-0005</v>
          </cell>
          <cell r="E80">
            <v>0</v>
          </cell>
          <cell r="F80">
            <v>16.05</v>
          </cell>
          <cell r="G80">
            <v>0</v>
          </cell>
        </row>
        <row r="81">
          <cell r="B81" t="str">
            <v>BREAKER Bifásico 50-AMP</v>
          </cell>
          <cell r="C81" t="str">
            <v>EA</v>
          </cell>
          <cell r="D81" t="str">
            <v>WVB107-0008</v>
          </cell>
          <cell r="E81">
            <v>0</v>
          </cell>
          <cell r="F81">
            <v>11.9</v>
          </cell>
          <cell r="G81">
            <v>0</v>
          </cell>
        </row>
        <row r="82">
          <cell r="B82" t="str">
            <v>BREAKER Monofásico 30-AMP</v>
          </cell>
          <cell r="C82" t="str">
            <v>EA</v>
          </cell>
          <cell r="D82" t="str">
            <v>WVB107-0009</v>
          </cell>
          <cell r="E82">
            <v>0</v>
          </cell>
          <cell r="F82">
            <v>5.8</v>
          </cell>
          <cell r="G82">
            <v>0</v>
          </cell>
        </row>
        <row r="83">
          <cell r="B83" t="str">
            <v>BREAKER Trifásico 50-AMP</v>
          </cell>
          <cell r="C83" t="str">
            <v>EA</v>
          </cell>
          <cell r="D83" t="str">
            <v>WVB107-0006</v>
          </cell>
          <cell r="E83">
            <v>0</v>
          </cell>
          <cell r="F83">
            <v>30.1</v>
          </cell>
          <cell r="G83">
            <v>0</v>
          </cell>
        </row>
        <row r="84">
          <cell r="B84" t="str">
            <v>BRIDA CIEGA 12" X 600  SCH-80</v>
          </cell>
          <cell r="C84" t="str">
            <v>EA</v>
          </cell>
          <cell r="D84" t="str">
            <v>WVB110-0001</v>
          </cell>
          <cell r="E84">
            <v>0</v>
          </cell>
          <cell r="F84">
            <v>450</v>
          </cell>
          <cell r="G84">
            <v>0</v>
          </cell>
        </row>
        <row r="85">
          <cell r="B85" t="str">
            <v>BRIDA WN 12"  ASI-600 / SCH-80</v>
          </cell>
          <cell r="C85" t="str">
            <v>EA</v>
          </cell>
          <cell r="D85" t="str">
            <v>WVB109-0001</v>
          </cell>
          <cell r="E85">
            <v>0</v>
          </cell>
          <cell r="F85">
            <v>580</v>
          </cell>
          <cell r="G85">
            <v>0</v>
          </cell>
        </row>
        <row r="86">
          <cell r="B86" t="str">
            <v>BRIDA WN 16"  ASI-600 / SCH-80</v>
          </cell>
          <cell r="C86" t="str">
            <v>EA</v>
          </cell>
          <cell r="D86" t="str">
            <v>WVB109-0009</v>
          </cell>
          <cell r="E86">
            <v>0</v>
          </cell>
          <cell r="F86">
            <v>2490</v>
          </cell>
          <cell r="G86">
            <v>0</v>
          </cell>
        </row>
        <row r="87">
          <cell r="B87" t="str">
            <v>BRIDA WN 2"  ASI-600 / SCH-80</v>
          </cell>
          <cell r="C87" t="str">
            <v>EA</v>
          </cell>
          <cell r="D87" t="str">
            <v>WVB109-0004</v>
          </cell>
          <cell r="E87">
            <v>0</v>
          </cell>
          <cell r="F87">
            <v>230</v>
          </cell>
          <cell r="G87">
            <v>0</v>
          </cell>
        </row>
        <row r="88">
          <cell r="B88" t="str">
            <v>BRIDA WN 8"  ASI-600 / SCH-80</v>
          </cell>
          <cell r="C88" t="str">
            <v>EA</v>
          </cell>
          <cell r="D88" t="str">
            <v>WVB109-0003</v>
          </cell>
          <cell r="E88">
            <v>0</v>
          </cell>
          <cell r="F88">
            <v>516</v>
          </cell>
          <cell r="G88">
            <v>0</v>
          </cell>
        </row>
        <row r="89">
          <cell r="B89" t="str">
            <v>BROCHAS 2"</v>
          </cell>
          <cell r="C89" t="str">
            <v>EA</v>
          </cell>
          <cell r="D89" t="str">
            <v>WVB105-0001</v>
          </cell>
          <cell r="E89">
            <v>0</v>
          </cell>
          <cell r="F89">
            <v>1.5</v>
          </cell>
          <cell r="G89">
            <v>0</v>
          </cell>
        </row>
        <row r="90">
          <cell r="B90" t="str">
            <v>BROCHAS 3"</v>
          </cell>
          <cell r="C90" t="str">
            <v>EA</v>
          </cell>
          <cell r="D90" t="str">
            <v>WVB105-0002</v>
          </cell>
          <cell r="E90">
            <v>0</v>
          </cell>
          <cell r="F90">
            <v>2.8</v>
          </cell>
          <cell r="G90">
            <v>0</v>
          </cell>
        </row>
        <row r="91">
          <cell r="B91" t="str">
            <v>BROCHAS 4"</v>
          </cell>
          <cell r="C91" t="str">
            <v>EA</v>
          </cell>
          <cell r="D91" t="str">
            <v>WVB105-0003</v>
          </cell>
          <cell r="E91">
            <v>0</v>
          </cell>
          <cell r="F91">
            <v>2.77</v>
          </cell>
          <cell r="G91">
            <v>0</v>
          </cell>
        </row>
        <row r="92">
          <cell r="B92" t="str">
            <v>BROCHAS 6"</v>
          </cell>
          <cell r="C92" t="str">
            <v>EA</v>
          </cell>
          <cell r="D92" t="str">
            <v>WVB105-0004</v>
          </cell>
          <cell r="E92">
            <v>0</v>
          </cell>
          <cell r="F92">
            <v>0</v>
          </cell>
          <cell r="G92">
            <v>0</v>
          </cell>
        </row>
        <row r="93">
          <cell r="B93" t="str">
            <v>BUSHING 1" X 3/4" 3000 NPT A-105</v>
          </cell>
          <cell r="C93" t="str">
            <v>EA</v>
          </cell>
          <cell r="D93" t="str">
            <v>WVB111-0002</v>
          </cell>
          <cell r="E93">
            <v>0</v>
          </cell>
          <cell r="F93">
            <v>1</v>
          </cell>
          <cell r="G93">
            <v>0</v>
          </cell>
        </row>
        <row r="94">
          <cell r="B94" t="str">
            <v>BUSHING 3/4" X 1/2" 3000 NPT</v>
          </cell>
          <cell r="C94" t="str">
            <v>EA</v>
          </cell>
          <cell r="D94" t="str">
            <v>WVB111-0001</v>
          </cell>
          <cell r="E94">
            <v>0</v>
          </cell>
          <cell r="F94">
            <v>1</v>
          </cell>
          <cell r="G94">
            <v>0</v>
          </cell>
        </row>
        <row r="95">
          <cell r="B95" t="str">
            <v>CABEZAL PARA CASCO AMARILLO</v>
          </cell>
          <cell r="C95" t="str">
            <v>EA</v>
          </cell>
          <cell r="D95" t="str">
            <v>WDC105-0001</v>
          </cell>
          <cell r="E95">
            <v>0</v>
          </cell>
          <cell r="F95">
            <v>2.75</v>
          </cell>
          <cell r="G95">
            <v>0</v>
          </cell>
        </row>
        <row r="96">
          <cell r="B96" t="str">
            <v>CABLE  1/0 PARA SOLDADORA SUPERFLEX</v>
          </cell>
          <cell r="C96" t="str">
            <v>MT</v>
          </cell>
          <cell r="D96" t="str">
            <v>WVC100-0009</v>
          </cell>
          <cell r="E96">
            <v>0</v>
          </cell>
          <cell r="F96">
            <v>6.85</v>
          </cell>
          <cell r="G96">
            <v>0</v>
          </cell>
        </row>
        <row r="97">
          <cell r="B97" t="str">
            <v>CABLE  De Acero 5/8"</v>
          </cell>
          <cell r="C97" t="str">
            <v>MT</v>
          </cell>
          <cell r="D97" t="str">
            <v>WVC100-0016</v>
          </cell>
          <cell r="E97">
            <v>0</v>
          </cell>
          <cell r="F97">
            <v>5.9</v>
          </cell>
          <cell r="G97">
            <v>0</v>
          </cell>
        </row>
        <row r="98">
          <cell r="B98" t="str">
            <v>CABLE 2/0 PARA SOLDADORA</v>
          </cell>
          <cell r="C98" t="str">
            <v>MT</v>
          </cell>
          <cell r="D98" t="str">
            <v>WVC100-0001</v>
          </cell>
          <cell r="E98">
            <v>0</v>
          </cell>
          <cell r="F98">
            <v>10.8</v>
          </cell>
          <cell r="G98">
            <v>0</v>
          </cell>
        </row>
        <row r="99">
          <cell r="B99" t="str">
            <v>CABLE DESNUDO # 6</v>
          </cell>
          <cell r="C99" t="str">
            <v>MT</v>
          </cell>
          <cell r="D99" t="str">
            <v>WVC100-0004</v>
          </cell>
          <cell r="E99">
            <v>0</v>
          </cell>
          <cell r="F99">
            <v>1.5</v>
          </cell>
          <cell r="G99">
            <v>0</v>
          </cell>
        </row>
        <row r="100">
          <cell r="B100" t="str">
            <v>CABLE PARA EXTENCION</v>
          </cell>
          <cell r="C100" t="str">
            <v>MT</v>
          </cell>
          <cell r="D100" t="str">
            <v>WVC100-0007</v>
          </cell>
          <cell r="E100">
            <v>0</v>
          </cell>
          <cell r="F100">
            <v>2.4700000000000002</v>
          </cell>
          <cell r="G100">
            <v>0</v>
          </cell>
        </row>
        <row r="101">
          <cell r="B101" t="str">
            <v>CABLE SUCRE 3X12</v>
          </cell>
          <cell r="C101" t="str">
            <v>MT</v>
          </cell>
          <cell r="D101" t="str">
            <v>WVC100-0015</v>
          </cell>
          <cell r="E101">
            <v>0</v>
          </cell>
          <cell r="F101">
            <v>1.74</v>
          </cell>
          <cell r="G101">
            <v>0</v>
          </cell>
        </row>
        <row r="102">
          <cell r="B102" t="str">
            <v>CABO Manila  1"</v>
          </cell>
          <cell r="C102" t="str">
            <v>RLL</v>
          </cell>
          <cell r="D102" t="str">
            <v>WVC101-0001</v>
          </cell>
          <cell r="E102">
            <v>0</v>
          </cell>
          <cell r="F102">
            <v>89.5</v>
          </cell>
          <cell r="G102">
            <v>0</v>
          </cell>
        </row>
        <row r="103">
          <cell r="B103" t="str">
            <v>CABO Manila  3/4"</v>
          </cell>
          <cell r="C103" t="str">
            <v>RLL</v>
          </cell>
          <cell r="D103" t="str">
            <v>WVC101-0002</v>
          </cell>
          <cell r="E103">
            <v>0</v>
          </cell>
          <cell r="F103">
            <v>69</v>
          </cell>
          <cell r="G103">
            <v>0</v>
          </cell>
        </row>
        <row r="104">
          <cell r="B104" t="str">
            <v>CABO Manila  3/8"</v>
          </cell>
          <cell r="C104" t="str">
            <v>RLL</v>
          </cell>
          <cell r="D104" t="str">
            <v>WVC101-0005</v>
          </cell>
          <cell r="E104">
            <v>0</v>
          </cell>
          <cell r="F104">
            <v>72</v>
          </cell>
          <cell r="G104">
            <v>0</v>
          </cell>
        </row>
        <row r="105">
          <cell r="B105" t="str">
            <v>CABO Manila  3-mm</v>
          </cell>
          <cell r="C105" t="str">
            <v>RLL</v>
          </cell>
          <cell r="D105" t="str">
            <v>WVC101-0006</v>
          </cell>
          <cell r="E105">
            <v>0</v>
          </cell>
          <cell r="F105">
            <v>46.18</v>
          </cell>
          <cell r="G105">
            <v>0</v>
          </cell>
        </row>
        <row r="106">
          <cell r="B106" t="str">
            <v>CADENA GALVANIZADA 1/2</v>
          </cell>
          <cell r="C106" t="str">
            <v>MTS</v>
          </cell>
          <cell r="D106" t="str">
            <v>WVC102-0003</v>
          </cell>
          <cell r="E106">
            <v>0</v>
          </cell>
          <cell r="F106">
            <v>16.2</v>
          </cell>
          <cell r="G106">
            <v>0</v>
          </cell>
        </row>
        <row r="107">
          <cell r="B107" t="str">
            <v>CADENA GALVANIZADA 3/8</v>
          </cell>
          <cell r="C107" t="str">
            <v>MTS</v>
          </cell>
          <cell r="D107" t="str">
            <v>WVC102-0001</v>
          </cell>
          <cell r="E107">
            <v>0</v>
          </cell>
          <cell r="F107">
            <v>2.5</v>
          </cell>
          <cell r="G107">
            <v>0</v>
          </cell>
        </row>
        <row r="108">
          <cell r="B108" t="str">
            <v>CAJA Metálica P/ Breakers 4-Pto</v>
          </cell>
          <cell r="C108" t="str">
            <v>EA</v>
          </cell>
          <cell r="D108" t="str">
            <v>WVC103-0004</v>
          </cell>
          <cell r="E108">
            <v>0</v>
          </cell>
          <cell r="F108">
            <v>79.55</v>
          </cell>
          <cell r="G108">
            <v>0</v>
          </cell>
        </row>
        <row r="109">
          <cell r="B109" t="str">
            <v>CAJA Metálica P/ Breakers 6-Pto</v>
          </cell>
          <cell r="C109" t="str">
            <v>EA</v>
          </cell>
          <cell r="D109" t="str">
            <v>WVC103-0001</v>
          </cell>
          <cell r="E109">
            <v>0</v>
          </cell>
          <cell r="F109">
            <v>79.55</v>
          </cell>
          <cell r="G109">
            <v>0</v>
          </cell>
        </row>
        <row r="110">
          <cell r="B110" t="str">
            <v>CAJA Metálica P/ Herramientas</v>
          </cell>
          <cell r="C110" t="str">
            <v>EA</v>
          </cell>
          <cell r="D110" t="str">
            <v>WVC103-0002</v>
          </cell>
          <cell r="E110">
            <v>0</v>
          </cell>
          <cell r="F110">
            <v>135</v>
          </cell>
          <cell r="G110">
            <v>0</v>
          </cell>
        </row>
        <row r="111">
          <cell r="B111" t="str">
            <v>CAJA Metálica P/ Herramientas Tipo Grada</v>
          </cell>
          <cell r="C111" t="str">
            <v>EA</v>
          </cell>
          <cell r="D111" t="str">
            <v>WVC103-0005</v>
          </cell>
          <cell r="E111">
            <v>0</v>
          </cell>
          <cell r="F111">
            <v>1</v>
          </cell>
          <cell r="G111">
            <v>0</v>
          </cell>
        </row>
        <row r="112">
          <cell r="B112" t="str">
            <v>CAJETIN RECTANGULAR</v>
          </cell>
          <cell r="C112" t="str">
            <v>EA</v>
          </cell>
          <cell r="D112" t="str">
            <v>WVC104-0001</v>
          </cell>
          <cell r="E112">
            <v>0</v>
          </cell>
          <cell r="F112">
            <v>0.5</v>
          </cell>
          <cell r="G112">
            <v>0</v>
          </cell>
        </row>
        <row r="113">
          <cell r="B113" t="str">
            <v>CAL Viva</v>
          </cell>
          <cell r="C113" t="str">
            <v>qq</v>
          </cell>
          <cell r="D113" t="str">
            <v>WVC131-0001</v>
          </cell>
          <cell r="E113">
            <v>0</v>
          </cell>
          <cell r="F113">
            <v>4</v>
          </cell>
          <cell r="G113">
            <v>0</v>
          </cell>
        </row>
        <row r="114">
          <cell r="B114" t="str">
            <v>CALIBRADOR Pie De Rey  12" Starrett</v>
          </cell>
          <cell r="C114" t="str">
            <v>EA</v>
          </cell>
          <cell r="D114" t="str">
            <v>TEC111-0001</v>
          </cell>
          <cell r="E114">
            <v>0</v>
          </cell>
          <cell r="F114">
            <v>128.69999999999999</v>
          </cell>
          <cell r="G114">
            <v>0</v>
          </cell>
        </row>
        <row r="115">
          <cell r="B115" t="str">
            <v>CALIPER P/ Tubería 12"</v>
          </cell>
          <cell r="C115" t="str">
            <v>EA</v>
          </cell>
          <cell r="D115" t="str">
            <v>WVC105-0001</v>
          </cell>
          <cell r="E115">
            <v>0</v>
          </cell>
          <cell r="F115">
            <v>1</v>
          </cell>
          <cell r="G115">
            <v>0</v>
          </cell>
        </row>
        <row r="116">
          <cell r="B116" t="str">
            <v>CAMARA Fotografica Sony 10,1 Mpx</v>
          </cell>
          <cell r="C116" t="str">
            <v>EA</v>
          </cell>
          <cell r="D116" t="str">
            <v>TEC112-0001</v>
          </cell>
          <cell r="E116">
            <v>0</v>
          </cell>
          <cell r="F116">
            <v>232</v>
          </cell>
          <cell r="G116">
            <v>0</v>
          </cell>
        </row>
        <row r="117">
          <cell r="B117" t="str">
            <v>CAMISA JEAN T-38</v>
          </cell>
          <cell r="C117" t="str">
            <v>EA</v>
          </cell>
          <cell r="D117" t="str">
            <v>WDC100-0001</v>
          </cell>
          <cell r="E117">
            <v>0</v>
          </cell>
          <cell r="F117">
            <v>9.3000000000000007</v>
          </cell>
          <cell r="G117">
            <v>0</v>
          </cell>
        </row>
        <row r="118">
          <cell r="B118" t="str">
            <v>CAMISA JEAN T-40</v>
          </cell>
          <cell r="C118" t="str">
            <v>EA</v>
          </cell>
          <cell r="D118" t="str">
            <v>WDC100-0002</v>
          </cell>
          <cell r="E118">
            <v>0</v>
          </cell>
          <cell r="F118">
            <v>6.8</v>
          </cell>
          <cell r="G118">
            <v>0</v>
          </cell>
        </row>
        <row r="119">
          <cell r="B119" t="str">
            <v>CAMISA JEAN T-42</v>
          </cell>
          <cell r="C119" t="str">
            <v>EA</v>
          </cell>
          <cell r="D119" t="str">
            <v>WDC100-0003</v>
          </cell>
          <cell r="E119">
            <v>0</v>
          </cell>
          <cell r="F119">
            <v>9.3000000000000007</v>
          </cell>
          <cell r="G119">
            <v>0</v>
          </cell>
        </row>
        <row r="120">
          <cell r="B120" t="str">
            <v>CAMISA JEAN T-44</v>
          </cell>
          <cell r="C120" t="str">
            <v>EA</v>
          </cell>
          <cell r="D120" t="str">
            <v>WDC100-0004</v>
          </cell>
          <cell r="E120">
            <v>0</v>
          </cell>
          <cell r="F120">
            <v>6.8</v>
          </cell>
          <cell r="G120">
            <v>0</v>
          </cell>
        </row>
        <row r="121">
          <cell r="B121" t="str">
            <v>CAMISA JEAN T-46</v>
          </cell>
          <cell r="C121" t="str">
            <v>EA</v>
          </cell>
          <cell r="D121" t="str">
            <v>WDC100-0005</v>
          </cell>
          <cell r="E121">
            <v>0</v>
          </cell>
          <cell r="F121">
            <v>9.3000000000000007</v>
          </cell>
          <cell r="G121">
            <v>0</v>
          </cell>
        </row>
        <row r="122">
          <cell r="B122" t="str">
            <v>CAMISETA GRIS CON LOGO T-38</v>
          </cell>
          <cell r="C122" t="str">
            <v>EA</v>
          </cell>
          <cell r="D122" t="str">
            <v>WDC102-0001</v>
          </cell>
          <cell r="E122">
            <v>0</v>
          </cell>
          <cell r="F122">
            <v>2.4500000000000002</v>
          </cell>
          <cell r="G122">
            <v>0</v>
          </cell>
        </row>
        <row r="123">
          <cell r="B123" t="str">
            <v>CAMISETA GRIS CON LOGO T-40</v>
          </cell>
          <cell r="C123" t="str">
            <v>EA</v>
          </cell>
          <cell r="D123" t="str">
            <v>WDC102-0002</v>
          </cell>
          <cell r="E123">
            <v>0</v>
          </cell>
          <cell r="F123">
            <v>2.4500000000000002</v>
          </cell>
          <cell r="G123">
            <v>0</v>
          </cell>
        </row>
        <row r="124">
          <cell r="B124" t="str">
            <v>CAMISETA GRIS CON LOGO T-42</v>
          </cell>
          <cell r="C124" t="str">
            <v>EA</v>
          </cell>
          <cell r="D124" t="str">
            <v>WDC102-0003</v>
          </cell>
          <cell r="E124">
            <v>0</v>
          </cell>
          <cell r="F124">
            <v>2.4500000000000002</v>
          </cell>
          <cell r="G124">
            <v>0</v>
          </cell>
        </row>
        <row r="125">
          <cell r="B125" t="str">
            <v>CAMISETA GRIS CON LOGO T-44</v>
          </cell>
          <cell r="C125" t="str">
            <v>EA</v>
          </cell>
          <cell r="D125" t="str">
            <v>WDC102-0004</v>
          </cell>
          <cell r="E125">
            <v>0</v>
          </cell>
          <cell r="F125">
            <v>2.4500000000000002</v>
          </cell>
          <cell r="G125">
            <v>0</v>
          </cell>
        </row>
        <row r="126">
          <cell r="B126" t="str">
            <v>CAMISETA GRIS CON LOGO T-46</v>
          </cell>
          <cell r="C126" t="str">
            <v>EA</v>
          </cell>
          <cell r="D126" t="str">
            <v>WDC102-0005</v>
          </cell>
          <cell r="E126">
            <v>0</v>
          </cell>
          <cell r="F126">
            <v>2.4500000000000002</v>
          </cell>
          <cell r="G126">
            <v>0</v>
          </cell>
        </row>
        <row r="127">
          <cell r="B127" t="str">
            <v>CANASTA PARA POLINES</v>
          </cell>
          <cell r="C127" t="str">
            <v>EA</v>
          </cell>
          <cell r="D127" t="str">
            <v>WVC106-0001</v>
          </cell>
          <cell r="E127">
            <v>0</v>
          </cell>
          <cell r="F127">
            <v>1</v>
          </cell>
          <cell r="G127">
            <v>0</v>
          </cell>
        </row>
        <row r="128">
          <cell r="B128" t="str">
            <v>CANDADOS 40mm</v>
          </cell>
          <cell r="C128" t="str">
            <v>EA</v>
          </cell>
          <cell r="D128" t="str">
            <v>WVC107-0002</v>
          </cell>
          <cell r="E128">
            <v>0</v>
          </cell>
          <cell r="F128">
            <v>5.5</v>
          </cell>
          <cell r="G128">
            <v>0</v>
          </cell>
        </row>
        <row r="129">
          <cell r="B129" t="str">
            <v>CANDADOS 50mm</v>
          </cell>
          <cell r="C129" t="str">
            <v>EA</v>
          </cell>
          <cell r="D129" t="str">
            <v>WVC107-0001</v>
          </cell>
          <cell r="E129">
            <v>0</v>
          </cell>
          <cell r="F129">
            <v>6.15</v>
          </cell>
          <cell r="G129">
            <v>0</v>
          </cell>
        </row>
        <row r="130">
          <cell r="B130" t="str">
            <v>CARBONES P/ Alternador Jgo</v>
          </cell>
          <cell r="C130" t="str">
            <v>JGO</v>
          </cell>
          <cell r="D130" t="str">
            <v>XAC102-0008</v>
          </cell>
          <cell r="E130">
            <v>0</v>
          </cell>
          <cell r="F130">
            <v>3.13</v>
          </cell>
          <cell r="G130">
            <v>0</v>
          </cell>
        </row>
        <row r="131">
          <cell r="B131" t="str">
            <v>CARBONES P/ Soldadora</v>
          </cell>
          <cell r="C131" t="str">
            <v>EA</v>
          </cell>
          <cell r="D131" t="str">
            <v>XAC102-0003</v>
          </cell>
          <cell r="E131">
            <v>0</v>
          </cell>
          <cell r="F131">
            <v>62.76</v>
          </cell>
          <cell r="G131">
            <v>0</v>
          </cell>
        </row>
        <row r="132">
          <cell r="B132" t="str">
            <v>CARBONES P/ Soldadora T12564</v>
          </cell>
          <cell r="C132" t="str">
            <v>EA</v>
          </cell>
          <cell r="D132" t="str">
            <v>XAC102-0006</v>
          </cell>
          <cell r="E132">
            <v>0</v>
          </cell>
          <cell r="F132">
            <v>37.14</v>
          </cell>
          <cell r="G132">
            <v>0</v>
          </cell>
        </row>
        <row r="133">
          <cell r="B133" t="str">
            <v>CARETA P/ Esmerilador</v>
          </cell>
          <cell r="C133" t="str">
            <v>EA</v>
          </cell>
          <cell r="D133" t="str">
            <v>WSC100-0001</v>
          </cell>
          <cell r="E133">
            <v>0</v>
          </cell>
          <cell r="F133">
            <v>6.96</v>
          </cell>
          <cell r="G133">
            <v>0</v>
          </cell>
        </row>
        <row r="134">
          <cell r="B134" t="str">
            <v>CARETA P/ Soldador</v>
          </cell>
          <cell r="C134" t="str">
            <v>EA</v>
          </cell>
          <cell r="D134" t="str">
            <v>WSC100-0002</v>
          </cell>
          <cell r="E134">
            <v>0</v>
          </cell>
          <cell r="F134">
            <v>19.850000000000001</v>
          </cell>
          <cell r="G134">
            <v>0</v>
          </cell>
        </row>
        <row r="135">
          <cell r="B135" t="str">
            <v>CARGADOR P/ Vateria Goldchanger 650 12 - 24V / 1600-W</v>
          </cell>
          <cell r="C135" t="str">
            <v>EA</v>
          </cell>
          <cell r="D135" t="str">
            <v>TEC113-0001</v>
          </cell>
          <cell r="E135">
            <v>0</v>
          </cell>
          <cell r="F135">
            <v>380</v>
          </cell>
          <cell r="G135">
            <v>0</v>
          </cell>
        </row>
        <row r="136">
          <cell r="B136" t="str">
            <v>CARGAS DE GAS INDUSTRIAL  15 KG</v>
          </cell>
          <cell r="C136" t="str">
            <v>EA</v>
          </cell>
          <cell r="D136" t="str">
            <v>WVC123-0001</v>
          </cell>
          <cell r="E136">
            <v>0</v>
          </cell>
          <cell r="F136">
            <v>3</v>
          </cell>
          <cell r="G136">
            <v>0</v>
          </cell>
        </row>
        <row r="137">
          <cell r="B137" t="str">
            <v>CARPA P/ JUNTAS</v>
          </cell>
          <cell r="C137" t="str">
            <v>EA</v>
          </cell>
          <cell r="D137" t="str">
            <v>WVC109-0003</v>
          </cell>
          <cell r="E137">
            <v>0</v>
          </cell>
          <cell r="F137">
            <v>1</v>
          </cell>
          <cell r="G137">
            <v>0</v>
          </cell>
        </row>
        <row r="138">
          <cell r="B138" t="str">
            <v>CARPA P/ Soldador C/ Estructura de Metal</v>
          </cell>
          <cell r="C138" t="str">
            <v>EA</v>
          </cell>
          <cell r="D138" t="str">
            <v>WVC109-0001</v>
          </cell>
          <cell r="E138">
            <v>0</v>
          </cell>
          <cell r="F138">
            <v>1</v>
          </cell>
          <cell r="G138">
            <v>0</v>
          </cell>
        </row>
        <row r="139">
          <cell r="B139" t="str">
            <v>CARPETA BLANCA C/ 3 Anillos</v>
          </cell>
          <cell r="C139" t="str">
            <v>EA</v>
          </cell>
          <cell r="D139" t="str">
            <v>WUC100-0008</v>
          </cell>
          <cell r="E139">
            <v>0</v>
          </cell>
          <cell r="F139">
            <v>5.2</v>
          </cell>
          <cell r="G139">
            <v>0</v>
          </cell>
        </row>
        <row r="140">
          <cell r="B140" t="str">
            <v>CARRETILLAS</v>
          </cell>
          <cell r="C140" t="str">
            <v>EA</v>
          </cell>
          <cell r="D140" t="str">
            <v>TMC100-0001</v>
          </cell>
          <cell r="E140">
            <v>0</v>
          </cell>
          <cell r="F140">
            <v>73</v>
          </cell>
          <cell r="G140">
            <v>0</v>
          </cell>
        </row>
        <row r="141">
          <cell r="B141" t="str">
            <v>CARTUCHO P/ Impresora HP-88 Negro</v>
          </cell>
          <cell r="C141" t="str">
            <v>EA</v>
          </cell>
          <cell r="D141" t="str">
            <v>WUC105-0001</v>
          </cell>
          <cell r="E141">
            <v>0</v>
          </cell>
          <cell r="F141">
            <v>48</v>
          </cell>
          <cell r="G141">
            <v>0</v>
          </cell>
        </row>
        <row r="142">
          <cell r="B142" t="str">
            <v>CARTUCHO PARA IMPRESORA HP60 COLOR</v>
          </cell>
          <cell r="C142" t="str">
            <v>EA</v>
          </cell>
          <cell r="D142" t="str">
            <v>WUC105-0012</v>
          </cell>
          <cell r="E142">
            <v>0</v>
          </cell>
          <cell r="F142">
            <v>20.84</v>
          </cell>
          <cell r="G142">
            <v>0</v>
          </cell>
        </row>
        <row r="143">
          <cell r="B143" t="str">
            <v>CARTUCHO PARA IMPRESORA HP60 NEGRO</v>
          </cell>
          <cell r="C143" t="str">
            <v>EA</v>
          </cell>
          <cell r="D143" t="str">
            <v>WUC105-0013</v>
          </cell>
          <cell r="E143">
            <v>0</v>
          </cell>
          <cell r="F143">
            <v>39.520000000000003</v>
          </cell>
          <cell r="G143">
            <v>0</v>
          </cell>
        </row>
        <row r="144">
          <cell r="B144" t="str">
            <v>CARTUCHO PARA IMPRESORA HP88 AMARILLO</v>
          </cell>
          <cell r="C144" t="str">
            <v>EA</v>
          </cell>
          <cell r="D144" t="str">
            <v>WUC105-0010</v>
          </cell>
          <cell r="E144">
            <v>0</v>
          </cell>
          <cell r="F144">
            <v>42</v>
          </cell>
          <cell r="G144">
            <v>0</v>
          </cell>
        </row>
        <row r="145">
          <cell r="B145" t="str">
            <v>CARTUCHO PARA IMPRESORA HP88 AZUL</v>
          </cell>
          <cell r="C145" t="str">
            <v>EA</v>
          </cell>
          <cell r="D145" t="str">
            <v>WUC105-0009</v>
          </cell>
          <cell r="E145">
            <v>0</v>
          </cell>
          <cell r="F145">
            <v>42</v>
          </cell>
          <cell r="G145">
            <v>0</v>
          </cell>
        </row>
        <row r="146">
          <cell r="B146" t="str">
            <v>CARTUCHO PARA IMPRESORA HP88 ROJO</v>
          </cell>
          <cell r="C146" t="str">
            <v>EA</v>
          </cell>
          <cell r="D146" t="str">
            <v>WUC105-0011</v>
          </cell>
          <cell r="E146">
            <v>0</v>
          </cell>
          <cell r="F146">
            <v>42</v>
          </cell>
          <cell r="G146">
            <v>0</v>
          </cell>
        </row>
        <row r="147">
          <cell r="B147" t="str">
            <v>CASCO Plastico Amarillo</v>
          </cell>
          <cell r="C147" t="str">
            <v>EA</v>
          </cell>
          <cell r="D147" t="str">
            <v>WDC103-0001</v>
          </cell>
          <cell r="E147">
            <v>0</v>
          </cell>
          <cell r="F147">
            <v>4.7</v>
          </cell>
          <cell r="G147">
            <v>0</v>
          </cell>
        </row>
        <row r="148">
          <cell r="B148" t="str">
            <v>CASCO Plastico Blanco</v>
          </cell>
          <cell r="C148" t="str">
            <v>EA</v>
          </cell>
          <cell r="D148" t="str">
            <v>WDC103-0002</v>
          </cell>
          <cell r="E148">
            <v>0</v>
          </cell>
          <cell r="F148">
            <v>4.7</v>
          </cell>
          <cell r="G148">
            <v>0</v>
          </cell>
        </row>
        <row r="149">
          <cell r="B149" t="str">
            <v>CEMENTO De Contacto GLN</v>
          </cell>
          <cell r="C149" t="str">
            <v>GLN</v>
          </cell>
          <cell r="D149" t="str">
            <v>WVC111-0004</v>
          </cell>
          <cell r="E149">
            <v>0</v>
          </cell>
          <cell r="F149">
            <v>13</v>
          </cell>
          <cell r="G149">
            <v>0</v>
          </cell>
        </row>
        <row r="150">
          <cell r="B150" t="str">
            <v>CEMENTO De Contacto LT</v>
          </cell>
          <cell r="C150" t="str">
            <v>LT</v>
          </cell>
          <cell r="D150" t="str">
            <v>WVC111-0002</v>
          </cell>
          <cell r="E150">
            <v>0</v>
          </cell>
          <cell r="F150">
            <v>4.5999999999999996</v>
          </cell>
          <cell r="G150">
            <v>0</v>
          </cell>
        </row>
        <row r="151">
          <cell r="B151" t="str">
            <v>CEMENTO Gris</v>
          </cell>
          <cell r="C151" t="str">
            <v>qq</v>
          </cell>
          <cell r="D151" t="str">
            <v>WVC111-0003</v>
          </cell>
          <cell r="E151">
            <v>0</v>
          </cell>
          <cell r="F151">
            <v>9.5</v>
          </cell>
          <cell r="G151">
            <v>0</v>
          </cell>
        </row>
        <row r="152">
          <cell r="B152" t="str">
            <v>CEPILLO DE ACERO MANGO MADERA</v>
          </cell>
          <cell r="C152" t="str">
            <v>EA</v>
          </cell>
          <cell r="D152" t="str">
            <v>WVC112-0001</v>
          </cell>
          <cell r="E152">
            <v>0</v>
          </cell>
          <cell r="F152">
            <v>1</v>
          </cell>
          <cell r="G152">
            <v>0</v>
          </cell>
        </row>
        <row r="153">
          <cell r="B153" t="str">
            <v>CERRADURA Tipo Pomo</v>
          </cell>
          <cell r="C153" t="str">
            <v>EA</v>
          </cell>
          <cell r="D153" t="str">
            <v>WVC126-0002</v>
          </cell>
          <cell r="E153">
            <v>0</v>
          </cell>
          <cell r="F153">
            <v>4</v>
          </cell>
          <cell r="G153">
            <v>0</v>
          </cell>
        </row>
        <row r="154">
          <cell r="B154" t="str">
            <v>CHALECO Reflectivo</v>
          </cell>
          <cell r="C154" t="str">
            <v>EA</v>
          </cell>
          <cell r="D154" t="str">
            <v>WDC104-0001</v>
          </cell>
          <cell r="E154">
            <v>0</v>
          </cell>
          <cell r="F154">
            <v>7.84</v>
          </cell>
          <cell r="G154">
            <v>0</v>
          </cell>
        </row>
        <row r="155">
          <cell r="B155" t="str">
            <v>CHISMOSOS GRANDES</v>
          </cell>
          <cell r="C155" t="str">
            <v>EA</v>
          </cell>
          <cell r="D155" t="str">
            <v>WUC101-0003</v>
          </cell>
          <cell r="E155">
            <v>0</v>
          </cell>
          <cell r="F155">
            <v>1</v>
          </cell>
          <cell r="G155">
            <v>0</v>
          </cell>
        </row>
        <row r="156">
          <cell r="B156" t="str">
            <v>CHISPERO Sencillo</v>
          </cell>
          <cell r="C156" t="str">
            <v>EA</v>
          </cell>
          <cell r="D156" t="str">
            <v>WSC102-0001</v>
          </cell>
          <cell r="E156">
            <v>0</v>
          </cell>
          <cell r="F156">
            <v>1.1000000000000001</v>
          </cell>
          <cell r="G156">
            <v>0</v>
          </cell>
        </row>
        <row r="157">
          <cell r="B157" t="str">
            <v>CILINDRO Gas Domestico</v>
          </cell>
          <cell r="C157" t="str">
            <v>EA</v>
          </cell>
          <cell r="D157" t="str">
            <v>WSC101-0004</v>
          </cell>
          <cell r="E157">
            <v>0</v>
          </cell>
          <cell r="F157">
            <v>39.03</v>
          </cell>
          <cell r="G157">
            <v>0</v>
          </cell>
        </row>
        <row r="158">
          <cell r="B158" t="str">
            <v>CILINDRO Metalico P/ Mmuestra de Hormigon</v>
          </cell>
          <cell r="C158" t="str">
            <v>EA</v>
          </cell>
          <cell r="D158" t="str">
            <v>TEC108-0001</v>
          </cell>
          <cell r="E158">
            <v>0</v>
          </cell>
          <cell r="F158">
            <v>1</v>
          </cell>
          <cell r="G158">
            <v>0</v>
          </cell>
        </row>
        <row r="159">
          <cell r="B159" t="str">
            <v>CILINDRO P/ Freno</v>
          </cell>
          <cell r="C159" t="str">
            <v>EA</v>
          </cell>
          <cell r="D159" t="str">
            <v>XAC108-0001</v>
          </cell>
          <cell r="E159">
            <v>0</v>
          </cell>
          <cell r="F159">
            <v>1</v>
          </cell>
          <cell r="G159">
            <v>0</v>
          </cell>
        </row>
        <row r="160">
          <cell r="B160" t="str">
            <v>CINTA Aislante</v>
          </cell>
          <cell r="C160" t="str">
            <v>RLL</v>
          </cell>
          <cell r="D160" t="str">
            <v>WVC113-0001</v>
          </cell>
          <cell r="E160">
            <v>0</v>
          </cell>
          <cell r="F160">
            <v>0.79</v>
          </cell>
          <cell r="G160">
            <v>0</v>
          </cell>
        </row>
        <row r="161">
          <cell r="B161" t="str">
            <v>CINTA Autofundente 3M</v>
          </cell>
          <cell r="C161" t="str">
            <v>RLL</v>
          </cell>
          <cell r="D161" t="str">
            <v>WVC113-0002</v>
          </cell>
          <cell r="E161">
            <v>0</v>
          </cell>
          <cell r="F161">
            <v>7.25</v>
          </cell>
          <cell r="G161">
            <v>0</v>
          </cell>
        </row>
        <row r="162">
          <cell r="B162" t="str">
            <v>CINTA Maskin 1"</v>
          </cell>
          <cell r="C162" t="str">
            <v>EA</v>
          </cell>
          <cell r="D162" t="str">
            <v>WVC113-0008</v>
          </cell>
          <cell r="E162">
            <v>0</v>
          </cell>
          <cell r="F162">
            <v>0.85</v>
          </cell>
          <cell r="G162">
            <v>0</v>
          </cell>
        </row>
        <row r="163">
          <cell r="B163" t="str">
            <v>CINTA Maskin 2"</v>
          </cell>
          <cell r="C163" t="str">
            <v>EA</v>
          </cell>
          <cell r="D163" t="str">
            <v>WVC113-0013</v>
          </cell>
          <cell r="E163">
            <v>0</v>
          </cell>
          <cell r="F163">
            <v>1.8</v>
          </cell>
          <cell r="G163">
            <v>0</v>
          </cell>
        </row>
        <row r="164">
          <cell r="B164" t="str">
            <v>CINTA Metrica 30-Mt  Stanley</v>
          </cell>
          <cell r="C164" t="str">
            <v>EA</v>
          </cell>
          <cell r="D164" t="str">
            <v>WVC113-0009</v>
          </cell>
          <cell r="E164">
            <v>0</v>
          </cell>
          <cell r="F164">
            <v>6.15</v>
          </cell>
          <cell r="G164">
            <v>0</v>
          </cell>
        </row>
        <row r="165">
          <cell r="B165" t="str">
            <v>CINTA Metrica 50-Mt  Stanley</v>
          </cell>
          <cell r="C165" t="str">
            <v>EA</v>
          </cell>
          <cell r="D165" t="str">
            <v>WVC113-0010</v>
          </cell>
          <cell r="E165">
            <v>0</v>
          </cell>
          <cell r="F165">
            <v>12</v>
          </cell>
          <cell r="G165">
            <v>0</v>
          </cell>
        </row>
        <row r="166">
          <cell r="B166" t="str">
            <v>CINTA P/ Embalaje</v>
          </cell>
          <cell r="C166" t="str">
            <v>EA</v>
          </cell>
          <cell r="D166" t="str">
            <v>WVC113-0003</v>
          </cell>
          <cell r="E166">
            <v>0</v>
          </cell>
          <cell r="F166">
            <v>1.07</v>
          </cell>
          <cell r="G166">
            <v>0</v>
          </cell>
        </row>
        <row r="167">
          <cell r="B167" t="str">
            <v>CINTA Peligro Amarillo</v>
          </cell>
          <cell r="C167" t="str">
            <v>RLL</v>
          </cell>
          <cell r="D167" t="str">
            <v>WVC113-0004</v>
          </cell>
          <cell r="E167">
            <v>0</v>
          </cell>
          <cell r="F167">
            <v>49.11</v>
          </cell>
          <cell r="G167">
            <v>0</v>
          </cell>
        </row>
        <row r="168">
          <cell r="B168" t="str">
            <v>CINTA Peligro Fibra Optica Aamarilla</v>
          </cell>
          <cell r="C168" t="str">
            <v>RLL</v>
          </cell>
          <cell r="D168" t="str">
            <v>WVC113-0011</v>
          </cell>
          <cell r="E168">
            <v>0</v>
          </cell>
          <cell r="F168">
            <v>27</v>
          </cell>
          <cell r="G168">
            <v>0</v>
          </cell>
        </row>
        <row r="169">
          <cell r="B169" t="str">
            <v>CINTA Peligro Oleoducto Rojo</v>
          </cell>
          <cell r="C169" t="str">
            <v>RLL</v>
          </cell>
          <cell r="D169" t="str">
            <v>WVC113-0007</v>
          </cell>
          <cell r="E169">
            <v>0</v>
          </cell>
          <cell r="F169">
            <v>55</v>
          </cell>
          <cell r="G169">
            <v>0</v>
          </cell>
        </row>
        <row r="170">
          <cell r="B170" t="str">
            <v>CINTA Peligro Rojo</v>
          </cell>
          <cell r="C170" t="str">
            <v>RLL</v>
          </cell>
          <cell r="D170" t="str">
            <v>WVC113-0005</v>
          </cell>
          <cell r="E170">
            <v>0</v>
          </cell>
          <cell r="F170">
            <v>49.11</v>
          </cell>
          <cell r="G170">
            <v>0</v>
          </cell>
        </row>
        <row r="171">
          <cell r="B171" t="str">
            <v>CLAVOS DE 2"</v>
          </cell>
          <cell r="C171" t="str">
            <v>LBS</v>
          </cell>
          <cell r="D171" t="str">
            <v>WVC114-0001</v>
          </cell>
          <cell r="E171">
            <v>0</v>
          </cell>
          <cell r="F171">
            <v>1</v>
          </cell>
          <cell r="G171">
            <v>0</v>
          </cell>
        </row>
        <row r="172">
          <cell r="B172" t="str">
            <v>CLAVOS DE 3"</v>
          </cell>
          <cell r="C172" t="str">
            <v>LBS</v>
          </cell>
          <cell r="D172" t="str">
            <v>WVC114-0002</v>
          </cell>
          <cell r="E172">
            <v>0</v>
          </cell>
          <cell r="F172">
            <v>2.2999999999999998</v>
          </cell>
          <cell r="G172">
            <v>0</v>
          </cell>
        </row>
        <row r="173">
          <cell r="B173" t="str">
            <v>CLAVOS DE 3-1/2"</v>
          </cell>
          <cell r="C173" t="str">
            <v>LBS</v>
          </cell>
          <cell r="D173" t="str">
            <v>WVC114-0008</v>
          </cell>
          <cell r="E173">
            <v>0</v>
          </cell>
          <cell r="F173">
            <v>2.2999999999999998</v>
          </cell>
          <cell r="G173">
            <v>0</v>
          </cell>
        </row>
        <row r="174">
          <cell r="B174" t="str">
            <v>CLAVOS DE 4"</v>
          </cell>
          <cell r="C174" t="str">
            <v>LBS</v>
          </cell>
          <cell r="D174" t="str">
            <v>WVC114-0003</v>
          </cell>
          <cell r="E174">
            <v>0</v>
          </cell>
          <cell r="F174">
            <v>2.2999999999999998</v>
          </cell>
          <cell r="G174">
            <v>0</v>
          </cell>
        </row>
        <row r="175">
          <cell r="B175" t="str">
            <v>CLINOMETRO Tipo Pistola</v>
          </cell>
          <cell r="C175" t="str">
            <v>EA</v>
          </cell>
          <cell r="D175" t="str">
            <v>TEC105-0001</v>
          </cell>
          <cell r="E175">
            <v>0</v>
          </cell>
          <cell r="F175">
            <v>190</v>
          </cell>
          <cell r="G175">
            <v>0</v>
          </cell>
        </row>
        <row r="176">
          <cell r="B176" t="str">
            <v>CLIPS MARIPOSA</v>
          </cell>
          <cell r="C176" t="str">
            <v>EA</v>
          </cell>
          <cell r="D176" t="str">
            <v>WUC102-0001</v>
          </cell>
          <cell r="E176">
            <v>0</v>
          </cell>
          <cell r="F176">
            <v>2.2000000000000002</v>
          </cell>
          <cell r="G176">
            <v>0</v>
          </cell>
        </row>
        <row r="177">
          <cell r="B177" t="str">
            <v>CLIPS PEQUEÑOS</v>
          </cell>
          <cell r="C177" t="str">
            <v>EA</v>
          </cell>
          <cell r="D177" t="str">
            <v>WUC102-0002</v>
          </cell>
          <cell r="E177">
            <v>0</v>
          </cell>
          <cell r="F177">
            <v>0.23</v>
          </cell>
          <cell r="G177">
            <v>0</v>
          </cell>
        </row>
        <row r="178">
          <cell r="B178" t="str">
            <v>COBIJA DELGADA</v>
          </cell>
          <cell r="C178" t="str">
            <v>EA</v>
          </cell>
          <cell r="D178" t="str">
            <v>WAC102-0001</v>
          </cell>
          <cell r="E178">
            <v>0</v>
          </cell>
          <cell r="F178">
            <v>6.5</v>
          </cell>
          <cell r="G178">
            <v>0</v>
          </cell>
        </row>
        <row r="179">
          <cell r="B179" t="str">
            <v>COCHE PARA EQUIPO DE OXICORTE</v>
          </cell>
          <cell r="C179" t="str">
            <v>EA</v>
          </cell>
          <cell r="D179" t="str">
            <v>WVC115-0001</v>
          </cell>
          <cell r="E179">
            <v>0</v>
          </cell>
          <cell r="F179">
            <v>1</v>
          </cell>
          <cell r="G179">
            <v>0</v>
          </cell>
        </row>
        <row r="180">
          <cell r="B180" t="str">
            <v>CODO 1" NPT  90º  3000-PSI</v>
          </cell>
          <cell r="C180" t="str">
            <v>EA</v>
          </cell>
          <cell r="D180" t="str">
            <v>WVC121-0009</v>
          </cell>
          <cell r="E180">
            <v>0</v>
          </cell>
          <cell r="F180">
            <v>10</v>
          </cell>
          <cell r="G180">
            <v>0</v>
          </cell>
        </row>
        <row r="181">
          <cell r="B181" t="str">
            <v>CODO 12"  WD  90º / SCH-80</v>
          </cell>
          <cell r="C181" t="str">
            <v>EA</v>
          </cell>
          <cell r="D181" t="str">
            <v>WVC121-0006</v>
          </cell>
          <cell r="E181">
            <v>0</v>
          </cell>
          <cell r="F181">
            <v>200</v>
          </cell>
          <cell r="G181">
            <v>0</v>
          </cell>
        </row>
        <row r="182">
          <cell r="B182" t="str">
            <v>CODO 2" WD  90º / SCH-80</v>
          </cell>
          <cell r="C182" t="str">
            <v>EA</v>
          </cell>
          <cell r="D182" t="str">
            <v>WVC121-0005</v>
          </cell>
          <cell r="E182">
            <v>0</v>
          </cell>
          <cell r="F182">
            <v>22</v>
          </cell>
          <cell r="G182">
            <v>0</v>
          </cell>
        </row>
        <row r="183">
          <cell r="B183" t="str">
            <v>CODO DE  2"  90°  3000-PSI</v>
          </cell>
          <cell r="C183" t="str">
            <v>EA</v>
          </cell>
          <cell r="D183" t="str">
            <v>WVC121-0010</v>
          </cell>
          <cell r="E183">
            <v>0</v>
          </cell>
          <cell r="F183">
            <v>26</v>
          </cell>
          <cell r="G183">
            <v>0</v>
          </cell>
        </row>
        <row r="184">
          <cell r="B184" t="str">
            <v>COLCHON 1-1/2Plaza</v>
          </cell>
          <cell r="C184" t="str">
            <v>EA</v>
          </cell>
          <cell r="D184" t="str">
            <v>WAC103-0002</v>
          </cell>
          <cell r="E184">
            <v>0</v>
          </cell>
          <cell r="F184">
            <v>16</v>
          </cell>
          <cell r="G184">
            <v>0</v>
          </cell>
        </row>
        <row r="185">
          <cell r="B185" t="str">
            <v>COMBO 10 Lb</v>
          </cell>
          <cell r="C185" t="str">
            <v>EA</v>
          </cell>
          <cell r="D185" t="str">
            <v>TMC101-0002</v>
          </cell>
          <cell r="E185">
            <v>0</v>
          </cell>
          <cell r="F185">
            <v>9.9499999999999993</v>
          </cell>
          <cell r="G185">
            <v>0</v>
          </cell>
        </row>
        <row r="186">
          <cell r="B186" t="str">
            <v>COMBO 12 Lb</v>
          </cell>
          <cell r="C186" t="str">
            <v>EA</v>
          </cell>
          <cell r="D186" t="str">
            <v>TMC101-0003</v>
          </cell>
          <cell r="E186">
            <v>0</v>
          </cell>
          <cell r="F186">
            <v>10</v>
          </cell>
          <cell r="G186">
            <v>0</v>
          </cell>
        </row>
        <row r="187">
          <cell r="B187" t="str">
            <v>COMBO 14 Lb</v>
          </cell>
          <cell r="C187" t="str">
            <v>EA</v>
          </cell>
          <cell r="D187" t="str">
            <v>TMC101-0005</v>
          </cell>
          <cell r="E187">
            <v>0</v>
          </cell>
          <cell r="F187">
            <v>13.93</v>
          </cell>
          <cell r="G187">
            <v>0</v>
          </cell>
        </row>
        <row r="188">
          <cell r="B188" t="str">
            <v>COMBO 4 Lb</v>
          </cell>
          <cell r="C188" t="str">
            <v>EA</v>
          </cell>
          <cell r="D188" t="str">
            <v>TMC101-0001</v>
          </cell>
          <cell r="E188">
            <v>0</v>
          </cell>
          <cell r="F188">
            <v>4</v>
          </cell>
          <cell r="G188">
            <v>0</v>
          </cell>
        </row>
        <row r="189">
          <cell r="B189" t="str">
            <v>CONO Metálico De Abrahams</v>
          </cell>
          <cell r="C189" t="str">
            <v>EA</v>
          </cell>
          <cell r="D189" t="str">
            <v>TEC109-0001</v>
          </cell>
          <cell r="E189">
            <v>0</v>
          </cell>
          <cell r="F189">
            <v>1</v>
          </cell>
          <cell r="G189">
            <v>0</v>
          </cell>
        </row>
        <row r="190">
          <cell r="B190" t="str">
            <v>CONO Seguridad Vial 28"</v>
          </cell>
          <cell r="C190" t="str">
            <v>EA</v>
          </cell>
          <cell r="D190" t="str">
            <v>WVC116-0001</v>
          </cell>
          <cell r="E190">
            <v>0</v>
          </cell>
          <cell r="F190">
            <v>12.2</v>
          </cell>
          <cell r="G190">
            <v>0</v>
          </cell>
        </row>
        <row r="191">
          <cell r="B191" t="str">
            <v>CONTENEDOR   20"  CLHU-210378-2</v>
          </cell>
          <cell r="C191" t="str">
            <v>EA</v>
          </cell>
          <cell r="D191" t="str">
            <v>WVC133-0007</v>
          </cell>
          <cell r="E191">
            <v>0</v>
          </cell>
          <cell r="F191">
            <v>2000</v>
          </cell>
          <cell r="G191">
            <v>0</v>
          </cell>
        </row>
        <row r="192">
          <cell r="B192" t="str">
            <v>CONTENEDOR   20"  GATU-021856-3</v>
          </cell>
          <cell r="C192" t="str">
            <v>EA</v>
          </cell>
          <cell r="D192" t="str">
            <v>WVC133-0010</v>
          </cell>
          <cell r="E192">
            <v>0</v>
          </cell>
          <cell r="F192">
            <v>2000</v>
          </cell>
          <cell r="G192">
            <v>0</v>
          </cell>
        </row>
        <row r="193">
          <cell r="B193" t="str">
            <v>CONTENEDOR   20"  MLCU-346341-9</v>
          </cell>
          <cell r="C193" t="str">
            <v>EA</v>
          </cell>
          <cell r="D193" t="str">
            <v>WVC133-0005</v>
          </cell>
          <cell r="E193">
            <v>0</v>
          </cell>
          <cell r="F193">
            <v>2000</v>
          </cell>
          <cell r="G193">
            <v>0</v>
          </cell>
        </row>
        <row r="194">
          <cell r="B194" t="str">
            <v>CONTENEDOR   20"  PRSU-228719-9</v>
          </cell>
          <cell r="C194" t="str">
            <v>EA</v>
          </cell>
          <cell r="D194" t="str">
            <v>WVC133-0009</v>
          </cell>
          <cell r="E194">
            <v>0</v>
          </cell>
          <cell r="F194">
            <v>2000</v>
          </cell>
          <cell r="G194">
            <v>0</v>
          </cell>
        </row>
        <row r="195">
          <cell r="B195" t="str">
            <v>CONTENEDOR   20"  TEXU-228889-4</v>
          </cell>
          <cell r="C195" t="str">
            <v>EA</v>
          </cell>
          <cell r="D195" t="str">
            <v>WVC133-0003</v>
          </cell>
          <cell r="E195">
            <v>0</v>
          </cell>
          <cell r="F195">
            <v>2000</v>
          </cell>
          <cell r="G195">
            <v>0</v>
          </cell>
        </row>
        <row r="196">
          <cell r="B196" t="str">
            <v>CONTENEDOR   20"  TEXU-230944-6</v>
          </cell>
          <cell r="C196" t="str">
            <v>EA</v>
          </cell>
          <cell r="D196" t="str">
            <v>WVC133-0004</v>
          </cell>
          <cell r="E196">
            <v>0</v>
          </cell>
          <cell r="F196">
            <v>2000</v>
          </cell>
          <cell r="G196">
            <v>0</v>
          </cell>
        </row>
        <row r="197">
          <cell r="B197" t="str">
            <v>CONTENEDOR   20"  TEXU-231143-8</v>
          </cell>
          <cell r="C197" t="str">
            <v>EA</v>
          </cell>
          <cell r="D197" t="str">
            <v>WVC133-0008</v>
          </cell>
          <cell r="E197">
            <v>0</v>
          </cell>
          <cell r="F197">
            <v>2000</v>
          </cell>
          <cell r="G197">
            <v>0</v>
          </cell>
        </row>
        <row r="198">
          <cell r="B198" t="str">
            <v>CONTENEDOR   20"  TEXU-237517-6</v>
          </cell>
          <cell r="C198" t="str">
            <v>EA</v>
          </cell>
          <cell r="D198" t="str">
            <v>WVC133-0001</v>
          </cell>
          <cell r="E198">
            <v>0</v>
          </cell>
          <cell r="F198">
            <v>2000</v>
          </cell>
          <cell r="G198">
            <v>0</v>
          </cell>
        </row>
        <row r="199">
          <cell r="B199" t="str">
            <v>CONTENEDOR   20"  TEXU-237544-8</v>
          </cell>
          <cell r="C199" t="str">
            <v>EA</v>
          </cell>
          <cell r="D199" t="str">
            <v>WVC133-0002</v>
          </cell>
          <cell r="E199">
            <v>0</v>
          </cell>
          <cell r="F199">
            <v>2000</v>
          </cell>
          <cell r="G199">
            <v>0</v>
          </cell>
        </row>
        <row r="200">
          <cell r="B200" t="str">
            <v>CONTENEDOR   20"  UNDU-341003-3</v>
          </cell>
          <cell r="C200" t="str">
            <v>EA</v>
          </cell>
          <cell r="D200" t="str">
            <v>WVC133-0006</v>
          </cell>
          <cell r="E200">
            <v>0</v>
          </cell>
          <cell r="F200">
            <v>2000</v>
          </cell>
          <cell r="G200">
            <v>0</v>
          </cell>
        </row>
        <row r="201">
          <cell r="B201" t="str">
            <v>CONTENEDOR   20" AZUL CON-001</v>
          </cell>
          <cell r="C201" t="str">
            <v>EA</v>
          </cell>
          <cell r="D201" t="str">
            <v>WVC133-0011</v>
          </cell>
          <cell r="E201">
            <v>0</v>
          </cell>
          <cell r="F201">
            <v>2000</v>
          </cell>
          <cell r="G201">
            <v>0</v>
          </cell>
        </row>
        <row r="202">
          <cell r="B202" t="str">
            <v>COPA Mando 1/2" -  1/4"  Stanley</v>
          </cell>
          <cell r="C202" t="str">
            <v>EA</v>
          </cell>
          <cell r="D202" t="str">
            <v>TEC100-0010</v>
          </cell>
          <cell r="E202">
            <v>0</v>
          </cell>
          <cell r="F202">
            <v>5.52</v>
          </cell>
          <cell r="G202">
            <v>0</v>
          </cell>
        </row>
        <row r="203">
          <cell r="B203" t="str">
            <v>COPA Mando 1/2" - 1"  Stanley</v>
          </cell>
          <cell r="C203" t="str">
            <v>EA</v>
          </cell>
          <cell r="D203" t="str">
            <v>TEC100-0002</v>
          </cell>
          <cell r="E203">
            <v>0</v>
          </cell>
          <cell r="F203">
            <v>5.52</v>
          </cell>
          <cell r="G203">
            <v>0</v>
          </cell>
        </row>
        <row r="204">
          <cell r="B204" t="str">
            <v>COPA Mando 1/2" - 1/2"  Msc</v>
          </cell>
          <cell r="C204" t="str">
            <v>EA</v>
          </cell>
          <cell r="D204" t="str">
            <v>TEC100-0020</v>
          </cell>
          <cell r="E204">
            <v>0</v>
          </cell>
          <cell r="F204">
            <v>5.52</v>
          </cell>
          <cell r="G204">
            <v>0</v>
          </cell>
        </row>
        <row r="205">
          <cell r="B205" t="str">
            <v>COPA Mando 1/2" - 11/16"  Stanley</v>
          </cell>
          <cell r="C205" t="str">
            <v>EA</v>
          </cell>
          <cell r="D205" t="str">
            <v>TEC100-0003</v>
          </cell>
          <cell r="E205">
            <v>0</v>
          </cell>
          <cell r="F205">
            <v>5.52</v>
          </cell>
          <cell r="G205">
            <v>0</v>
          </cell>
        </row>
        <row r="206">
          <cell r="B206" t="str">
            <v>COPA Mando 1/2" - 1-1/16"  Stanley</v>
          </cell>
          <cell r="C206" t="str">
            <v>EA</v>
          </cell>
          <cell r="D206" t="str">
            <v>TEC100-0013</v>
          </cell>
          <cell r="E206">
            <v>0</v>
          </cell>
          <cell r="F206">
            <v>5.52</v>
          </cell>
          <cell r="G206">
            <v>0</v>
          </cell>
        </row>
        <row r="207">
          <cell r="B207" t="str">
            <v>COPA Mando 1/2" - 1-1/4"  Stanley</v>
          </cell>
          <cell r="C207" t="str">
            <v>EA</v>
          </cell>
          <cell r="D207" t="str">
            <v>TEC100-0001</v>
          </cell>
          <cell r="E207">
            <v>0</v>
          </cell>
          <cell r="F207">
            <v>5.52</v>
          </cell>
          <cell r="G207">
            <v>0</v>
          </cell>
        </row>
        <row r="208">
          <cell r="B208" t="str">
            <v>COPA Mando 1/2" - 1-1/8"  Stanley</v>
          </cell>
          <cell r="C208" t="str">
            <v>EA</v>
          </cell>
          <cell r="D208" t="str">
            <v>TEC100-0004</v>
          </cell>
          <cell r="E208">
            <v>0</v>
          </cell>
          <cell r="F208">
            <v>5.52</v>
          </cell>
          <cell r="G208">
            <v>0</v>
          </cell>
        </row>
        <row r="209">
          <cell r="B209" t="str">
            <v>COPA Mando 1/2" - 12mm  Msc</v>
          </cell>
          <cell r="C209" t="str">
            <v>EA</v>
          </cell>
          <cell r="D209" t="str">
            <v>TEC101-0006</v>
          </cell>
          <cell r="E209">
            <v>0</v>
          </cell>
          <cell r="F209">
            <v>5.52</v>
          </cell>
          <cell r="G209">
            <v>0</v>
          </cell>
        </row>
        <row r="210">
          <cell r="B210" t="str">
            <v>COPA Mando 1/2" - 13/16" Stanley</v>
          </cell>
          <cell r="C210" t="str">
            <v>EA</v>
          </cell>
          <cell r="D210" t="str">
            <v>TEC100-0009</v>
          </cell>
          <cell r="E210">
            <v>0</v>
          </cell>
          <cell r="F210">
            <v>5.52</v>
          </cell>
          <cell r="G210">
            <v>0</v>
          </cell>
        </row>
        <row r="211">
          <cell r="B211" t="str">
            <v>COPA Mando 1/2" - 15/16"  Surtek</v>
          </cell>
          <cell r="C211" t="str">
            <v>EA</v>
          </cell>
          <cell r="D211" t="str">
            <v>TEC100-0012</v>
          </cell>
          <cell r="E211">
            <v>0</v>
          </cell>
          <cell r="F211">
            <v>5.52</v>
          </cell>
          <cell r="G211">
            <v>0</v>
          </cell>
        </row>
        <row r="212">
          <cell r="B212" t="str">
            <v>COPA Mando 1/2" - 19/32"  Stanley</v>
          </cell>
          <cell r="C212" t="str">
            <v>EA</v>
          </cell>
          <cell r="D212" t="str">
            <v>TEC100-0015</v>
          </cell>
          <cell r="E212">
            <v>0</v>
          </cell>
          <cell r="F212">
            <v>5.52</v>
          </cell>
          <cell r="G212">
            <v>0</v>
          </cell>
        </row>
        <row r="213">
          <cell r="B213" t="str">
            <v>COPA Mando 1/2" - 19mm  Stanley</v>
          </cell>
          <cell r="C213" t="str">
            <v>EA</v>
          </cell>
          <cell r="D213" t="str">
            <v>TEC101-0007</v>
          </cell>
          <cell r="E213">
            <v>0</v>
          </cell>
          <cell r="F213">
            <v>5.52</v>
          </cell>
          <cell r="G213">
            <v>0</v>
          </cell>
        </row>
        <row r="214">
          <cell r="B214" t="str">
            <v>COPA Mando 1/2" - 25/32"  Stanley</v>
          </cell>
          <cell r="C214" t="str">
            <v>EA</v>
          </cell>
          <cell r="D214" t="str">
            <v>TEC100-0007</v>
          </cell>
          <cell r="E214">
            <v>0</v>
          </cell>
          <cell r="F214">
            <v>5.52</v>
          </cell>
          <cell r="G214">
            <v>0</v>
          </cell>
        </row>
        <row r="215">
          <cell r="B215" t="str">
            <v>COPA Mando 1/2" - 3/8"  Msc</v>
          </cell>
          <cell r="C215" t="str">
            <v>EA</v>
          </cell>
          <cell r="D215" t="str">
            <v>TEC100-0018</v>
          </cell>
          <cell r="E215">
            <v>0</v>
          </cell>
          <cell r="F215">
            <v>5.52</v>
          </cell>
          <cell r="G215">
            <v>0</v>
          </cell>
        </row>
        <row r="216">
          <cell r="B216" t="str">
            <v>COPA Mando 1/2" - 31/32"  Stanley</v>
          </cell>
          <cell r="C216" t="str">
            <v>EA</v>
          </cell>
          <cell r="D216" t="str">
            <v>TEC100-0017</v>
          </cell>
          <cell r="E216">
            <v>0</v>
          </cell>
          <cell r="F216">
            <v>5.52</v>
          </cell>
          <cell r="G216">
            <v>0</v>
          </cell>
        </row>
        <row r="217">
          <cell r="B217" t="str">
            <v>COPA Mando 1/2" - 5/8"  Stanley</v>
          </cell>
          <cell r="C217" t="str">
            <v>EA</v>
          </cell>
          <cell r="D217" t="str">
            <v>TEC100-0014</v>
          </cell>
          <cell r="E217">
            <v>0</v>
          </cell>
          <cell r="F217">
            <v>5.52</v>
          </cell>
          <cell r="G217">
            <v>0</v>
          </cell>
        </row>
        <row r="218">
          <cell r="B218" t="str">
            <v>COPA Mando 1/2" - 7/16"  Msc</v>
          </cell>
          <cell r="C218" t="str">
            <v>EA</v>
          </cell>
          <cell r="D218" t="str">
            <v>TEC100-0019</v>
          </cell>
          <cell r="E218">
            <v>0</v>
          </cell>
          <cell r="F218">
            <v>5.52</v>
          </cell>
          <cell r="G218">
            <v>0</v>
          </cell>
        </row>
        <row r="219">
          <cell r="B219" t="str">
            <v>COPA Mando 1/2" - 7/8"  Stanley</v>
          </cell>
          <cell r="C219" t="str">
            <v>EA</v>
          </cell>
          <cell r="D219" t="str">
            <v>TEC100-0008</v>
          </cell>
          <cell r="E219">
            <v>0</v>
          </cell>
          <cell r="F219">
            <v>5.52</v>
          </cell>
          <cell r="G219">
            <v>0</v>
          </cell>
        </row>
        <row r="220">
          <cell r="B220" t="str">
            <v>COPA Mando 1/2" - 9/16"  Stanley</v>
          </cell>
          <cell r="C220" t="str">
            <v>EA</v>
          </cell>
          <cell r="D220" t="str">
            <v>TEC100-0016</v>
          </cell>
          <cell r="E220">
            <v>0</v>
          </cell>
          <cell r="F220">
            <v>5.52</v>
          </cell>
          <cell r="G220">
            <v>0</v>
          </cell>
        </row>
        <row r="221">
          <cell r="B221" t="str">
            <v>COPA Mando 1/2" - S.10H  Facom</v>
          </cell>
          <cell r="C221" t="str">
            <v>EA</v>
          </cell>
          <cell r="D221" t="str">
            <v>TEC100-0021</v>
          </cell>
          <cell r="E221">
            <v>0</v>
          </cell>
          <cell r="F221">
            <v>5.52</v>
          </cell>
          <cell r="G221">
            <v>0</v>
          </cell>
        </row>
        <row r="222">
          <cell r="B222" t="str">
            <v>COPA Mando 1/2" - S.8  Msc</v>
          </cell>
          <cell r="C222" t="str">
            <v>EA</v>
          </cell>
          <cell r="D222" t="str">
            <v>TEC100-0011</v>
          </cell>
          <cell r="E222">
            <v>0</v>
          </cell>
          <cell r="F222">
            <v>5.52</v>
          </cell>
          <cell r="G222">
            <v>0</v>
          </cell>
        </row>
        <row r="223">
          <cell r="B223" t="str">
            <v>COPA Mando 3/4"  2-1/2"  6-Pts  Snapon</v>
          </cell>
          <cell r="C223" t="str">
            <v>EA</v>
          </cell>
          <cell r="D223" t="str">
            <v>TEC102-0057</v>
          </cell>
          <cell r="E223">
            <v>0</v>
          </cell>
          <cell r="F223">
            <v>1</v>
          </cell>
          <cell r="G223">
            <v>0</v>
          </cell>
        </row>
        <row r="224">
          <cell r="B224" t="str">
            <v>COPAS 5/16" PARA PERNOS AUTOPERFORANTES</v>
          </cell>
          <cell r="C224" t="str">
            <v>EA</v>
          </cell>
          <cell r="D224" t="str">
            <v>TEC100-0037</v>
          </cell>
          <cell r="E224">
            <v>0</v>
          </cell>
          <cell r="F224">
            <v>19.5</v>
          </cell>
          <cell r="G224">
            <v>0</v>
          </cell>
        </row>
        <row r="225">
          <cell r="B225" t="str">
            <v>CORTADOR Escuadra</v>
          </cell>
          <cell r="C225" t="str">
            <v>EA</v>
          </cell>
          <cell r="D225" t="str">
            <v>TEC104-0005</v>
          </cell>
          <cell r="E225">
            <v>0</v>
          </cell>
          <cell r="F225">
            <v>141</v>
          </cell>
          <cell r="G225">
            <v>0</v>
          </cell>
        </row>
        <row r="226">
          <cell r="B226" t="str">
            <v>CORTADOR Recto Corto P/ Oxicorte</v>
          </cell>
          <cell r="C226" t="str">
            <v>EA</v>
          </cell>
          <cell r="D226" t="str">
            <v>TEC110-0001</v>
          </cell>
          <cell r="E226">
            <v>0</v>
          </cell>
          <cell r="F226">
            <v>346</v>
          </cell>
          <cell r="G226">
            <v>0</v>
          </cell>
        </row>
        <row r="227">
          <cell r="B227" t="str">
            <v>CORTADOR Recto Largo P/ Oxicorte</v>
          </cell>
          <cell r="C227" t="str">
            <v>EA</v>
          </cell>
          <cell r="D227" t="str">
            <v>TEC110-0002</v>
          </cell>
          <cell r="E227">
            <v>0</v>
          </cell>
          <cell r="F227">
            <v>554.16999999999996</v>
          </cell>
          <cell r="G227">
            <v>0</v>
          </cell>
        </row>
        <row r="228">
          <cell r="B228" t="str">
            <v>CUARTONES 5X3</v>
          </cell>
          <cell r="C228" t="str">
            <v>EA</v>
          </cell>
          <cell r="D228">
            <v>0</v>
          </cell>
          <cell r="E228">
            <v>0</v>
          </cell>
          <cell r="F228">
            <v>4</v>
          </cell>
          <cell r="G228">
            <v>0</v>
          </cell>
        </row>
        <row r="229">
          <cell r="B229" t="str">
            <v xml:space="preserve">CUARTONES 5X4 </v>
          </cell>
          <cell r="C229" t="str">
            <v>EA</v>
          </cell>
          <cell r="D229">
            <v>0</v>
          </cell>
          <cell r="E229">
            <v>0</v>
          </cell>
          <cell r="F229">
            <v>5</v>
          </cell>
          <cell r="G229">
            <v>0</v>
          </cell>
        </row>
        <row r="230">
          <cell r="B230" t="str">
            <v>CUBETO 10X6,60X50 LINER</v>
          </cell>
          <cell r="C230" t="str">
            <v>EA</v>
          </cell>
          <cell r="D230" t="str">
            <v>WVC118-0001</v>
          </cell>
          <cell r="E230">
            <v>0</v>
          </cell>
          <cell r="F230">
            <v>1</v>
          </cell>
          <cell r="G230">
            <v>0</v>
          </cell>
        </row>
        <row r="231">
          <cell r="B231" t="str">
            <v>CUCHARAS Plastica Desechable</v>
          </cell>
          <cell r="C231" t="str">
            <v>PQT</v>
          </cell>
          <cell r="D231" t="str">
            <v>WAC105-0001</v>
          </cell>
          <cell r="E231">
            <v>0</v>
          </cell>
          <cell r="F231">
            <v>1.5</v>
          </cell>
          <cell r="G231">
            <v>0</v>
          </cell>
        </row>
        <row r="232">
          <cell r="B232" t="str">
            <v>DELANTAL De Cuero</v>
          </cell>
          <cell r="C232" t="str">
            <v>EA</v>
          </cell>
          <cell r="D232" t="str">
            <v>WDD100-0001</v>
          </cell>
          <cell r="E232">
            <v>0</v>
          </cell>
          <cell r="F232">
            <v>2.6</v>
          </cell>
          <cell r="G232">
            <v>0</v>
          </cell>
        </row>
        <row r="233">
          <cell r="B233" t="str">
            <v>DESOXIDANTE</v>
          </cell>
          <cell r="C233" t="str">
            <v>GL</v>
          </cell>
          <cell r="D233" t="str">
            <v>WVD100-0001</v>
          </cell>
          <cell r="E233">
            <v>0</v>
          </cell>
          <cell r="F233">
            <v>8.5</v>
          </cell>
          <cell r="G233">
            <v>0</v>
          </cell>
        </row>
        <row r="234">
          <cell r="B234" t="str">
            <v>Destornillador Stanley Estrella / Plano 10-Pzs</v>
          </cell>
          <cell r="C234" t="str">
            <v>EA</v>
          </cell>
          <cell r="D234" t="str">
            <v>TED100-0001</v>
          </cell>
          <cell r="E234">
            <v>0</v>
          </cell>
          <cell r="F234">
            <v>21.2</v>
          </cell>
          <cell r="G234">
            <v>0</v>
          </cell>
        </row>
        <row r="235">
          <cell r="B235" t="str">
            <v>DETECTOR         Holiday   790-2073</v>
          </cell>
          <cell r="C235" t="str">
            <v>EA</v>
          </cell>
          <cell r="D235" t="str">
            <v>TED101-0002</v>
          </cell>
          <cell r="E235">
            <v>0</v>
          </cell>
          <cell r="F235">
            <v>5320</v>
          </cell>
          <cell r="G235">
            <v>0</v>
          </cell>
        </row>
        <row r="236">
          <cell r="B236" t="str">
            <v>DETECTOR         Holiday   790-2074</v>
          </cell>
          <cell r="C236" t="str">
            <v>EA</v>
          </cell>
          <cell r="D236" t="str">
            <v>TED101-0001</v>
          </cell>
          <cell r="E236">
            <v>0</v>
          </cell>
          <cell r="F236">
            <v>5320</v>
          </cell>
          <cell r="G236">
            <v>0</v>
          </cell>
        </row>
        <row r="237">
          <cell r="B237" t="str">
            <v>DIESEL</v>
          </cell>
          <cell r="C237" t="str">
            <v>GLN</v>
          </cell>
          <cell r="D237" t="str">
            <v>KCD100-0001</v>
          </cell>
          <cell r="E237">
            <v>0</v>
          </cell>
          <cell r="F237">
            <v>1.830074</v>
          </cell>
          <cell r="G237">
            <v>0</v>
          </cell>
        </row>
        <row r="238">
          <cell r="B238" t="str">
            <v>DISCO CD-R</v>
          </cell>
          <cell r="C238" t="str">
            <v>EA</v>
          </cell>
          <cell r="D238" t="str">
            <v>WUD100-0001</v>
          </cell>
          <cell r="E238">
            <v>0</v>
          </cell>
          <cell r="F238">
            <v>1</v>
          </cell>
          <cell r="G238">
            <v>0</v>
          </cell>
        </row>
        <row r="239">
          <cell r="B239" t="str">
            <v>DISCO P/ Corte 7" x 1/8"</v>
          </cell>
          <cell r="C239" t="str">
            <v>EA</v>
          </cell>
          <cell r="D239" t="str">
            <v>WSD101-0005</v>
          </cell>
          <cell r="E239">
            <v>0</v>
          </cell>
          <cell r="F239">
            <v>4.8099999999999996</v>
          </cell>
          <cell r="G239">
            <v>0</v>
          </cell>
        </row>
        <row r="240">
          <cell r="B240" t="str">
            <v>DISCO P/ Desbaste 4" x 1/4"</v>
          </cell>
          <cell r="C240" t="str">
            <v>EA</v>
          </cell>
          <cell r="D240" t="str">
            <v>WSD101-0001</v>
          </cell>
          <cell r="E240">
            <v>0</v>
          </cell>
          <cell r="F240">
            <v>1.1000000000000001</v>
          </cell>
          <cell r="G240">
            <v>0</v>
          </cell>
        </row>
        <row r="241">
          <cell r="B241" t="str">
            <v>DISCO P/ Desbaste 4" x 3/16"</v>
          </cell>
          <cell r="C241" t="str">
            <v>EA</v>
          </cell>
          <cell r="D241" t="str">
            <v>WSD101-0002</v>
          </cell>
          <cell r="E241">
            <v>0</v>
          </cell>
          <cell r="F241">
            <v>1.1000000000000001</v>
          </cell>
          <cell r="G241">
            <v>0</v>
          </cell>
        </row>
        <row r="242">
          <cell r="B242" t="str">
            <v>DISCO P/ Desbaste 7" x 1/4"</v>
          </cell>
          <cell r="C242" t="str">
            <v>EA</v>
          </cell>
          <cell r="D242" t="str">
            <v>WSD101-0003</v>
          </cell>
          <cell r="E242">
            <v>0</v>
          </cell>
          <cell r="F242">
            <v>2.95</v>
          </cell>
          <cell r="G242">
            <v>0</v>
          </cell>
        </row>
        <row r="243">
          <cell r="B243" t="str">
            <v>DISCO P/ Desbaste 7" x 3/16"</v>
          </cell>
          <cell r="C243" t="str">
            <v>EA</v>
          </cell>
          <cell r="D243" t="str">
            <v>WSD101-0004</v>
          </cell>
          <cell r="E243">
            <v>0</v>
          </cell>
          <cell r="F243">
            <v>3.13</v>
          </cell>
          <cell r="G243">
            <v>0</v>
          </cell>
        </row>
        <row r="244">
          <cell r="B244" t="str">
            <v>DREMEL RTX1 (BURIL)</v>
          </cell>
          <cell r="C244" t="str">
            <v>EA</v>
          </cell>
          <cell r="D244" t="str">
            <v>S/C-002</v>
          </cell>
          <cell r="E244">
            <v>0</v>
          </cell>
          <cell r="F244">
            <v>146</v>
          </cell>
          <cell r="G244">
            <v>0</v>
          </cell>
        </row>
        <row r="245">
          <cell r="B245" t="str">
            <v>ELECTRODO 1/8" Nikel-100 Aga</v>
          </cell>
          <cell r="C245" t="str">
            <v>EA</v>
          </cell>
          <cell r="D245" t="str">
            <v>WSE100-0017</v>
          </cell>
          <cell r="E245">
            <v>0</v>
          </cell>
          <cell r="F245">
            <v>0.22</v>
          </cell>
          <cell r="G245">
            <v>0</v>
          </cell>
        </row>
        <row r="246">
          <cell r="B246" t="str">
            <v>ELECTRODO 6010  1/8" AGA</v>
          </cell>
          <cell r="C246" t="str">
            <v>KG</v>
          </cell>
          <cell r="D246">
            <v>0</v>
          </cell>
          <cell r="E246">
            <v>0</v>
          </cell>
          <cell r="F246">
            <v>2.4</v>
          </cell>
          <cell r="G246">
            <v>0</v>
          </cell>
        </row>
        <row r="247">
          <cell r="B247" t="str">
            <v>ELECTRODO 6010 5P+       1/8" Lincoln</v>
          </cell>
          <cell r="C247" t="str">
            <v>CJA</v>
          </cell>
          <cell r="D247" t="str">
            <v>WSE100-0002</v>
          </cell>
          <cell r="E247">
            <v>0</v>
          </cell>
          <cell r="F247">
            <v>52</v>
          </cell>
          <cell r="G247">
            <v>0</v>
          </cell>
        </row>
        <row r="248">
          <cell r="B248" t="str">
            <v>ELECTRODO 6010 5P+      3/16" Lincoln</v>
          </cell>
          <cell r="C248" t="str">
            <v>CJA</v>
          </cell>
          <cell r="D248" t="str">
            <v>WSE100-0004</v>
          </cell>
          <cell r="E248">
            <v>0</v>
          </cell>
          <cell r="F248">
            <v>135</v>
          </cell>
          <cell r="G248">
            <v>0</v>
          </cell>
        </row>
        <row r="249">
          <cell r="B249" t="str">
            <v>ELECTRODO 6010 5P+      5/32" Lincoln</v>
          </cell>
          <cell r="C249" t="str">
            <v>CJA</v>
          </cell>
          <cell r="D249" t="str">
            <v>WSE100-0006</v>
          </cell>
          <cell r="E249">
            <v>0</v>
          </cell>
          <cell r="F249">
            <v>125</v>
          </cell>
          <cell r="G249">
            <v>0</v>
          </cell>
        </row>
        <row r="250">
          <cell r="B250" t="str">
            <v xml:space="preserve">ELECTRODO 6011     1/8"  </v>
          </cell>
          <cell r="C250" t="str">
            <v>KG</v>
          </cell>
          <cell r="D250" t="str">
            <v>WSE100-0007</v>
          </cell>
          <cell r="E250">
            <v>0</v>
          </cell>
          <cell r="F250">
            <v>19.8</v>
          </cell>
          <cell r="G250">
            <v>0</v>
          </cell>
        </row>
        <row r="251">
          <cell r="B251" t="str">
            <v>ELECTRODO 7018  1/8" AGA</v>
          </cell>
          <cell r="C251" t="str">
            <v>KG</v>
          </cell>
          <cell r="D251" t="str">
            <v>WSE100-0014</v>
          </cell>
          <cell r="E251">
            <v>0</v>
          </cell>
          <cell r="F251">
            <v>2.4</v>
          </cell>
          <cell r="G251">
            <v>0</v>
          </cell>
        </row>
        <row r="252">
          <cell r="B252" t="str">
            <v>ELECTRODO 7018 5P+       1/8"  Esab</v>
          </cell>
          <cell r="C252" t="str">
            <v>KG</v>
          </cell>
          <cell r="D252" t="str">
            <v>WSE100-0008</v>
          </cell>
          <cell r="E252">
            <v>0</v>
          </cell>
          <cell r="F252">
            <v>3.66</v>
          </cell>
          <cell r="G252">
            <v>0</v>
          </cell>
        </row>
        <row r="253">
          <cell r="B253" t="str">
            <v>ELECTRODO 8010 5P+       5/32"  Lincoln</v>
          </cell>
          <cell r="C253" t="str">
            <v>EA</v>
          </cell>
          <cell r="D253" t="str">
            <v>WSE100-0010</v>
          </cell>
          <cell r="E253">
            <v>0</v>
          </cell>
          <cell r="F253">
            <v>120</v>
          </cell>
          <cell r="G253">
            <v>0</v>
          </cell>
        </row>
        <row r="254">
          <cell r="B254" t="str">
            <v>ELECTRODO E7018-X1/8 " WEST ARCO</v>
          </cell>
          <cell r="C254" t="str">
            <v>KG</v>
          </cell>
          <cell r="D254" t="str">
            <v>WSE100-0005</v>
          </cell>
          <cell r="E254">
            <v>0</v>
          </cell>
          <cell r="F254">
            <v>2.8</v>
          </cell>
          <cell r="G254">
            <v>0</v>
          </cell>
        </row>
        <row r="255">
          <cell r="B255" t="str">
            <v>EMBUDO PLASTICO 1/2</v>
          </cell>
          <cell r="C255" t="str">
            <v>EA</v>
          </cell>
          <cell r="D255" t="str">
            <v>WVE100-0001</v>
          </cell>
          <cell r="E255">
            <v>0</v>
          </cell>
          <cell r="F255">
            <v>1.5</v>
          </cell>
          <cell r="G255">
            <v>0</v>
          </cell>
        </row>
        <row r="256">
          <cell r="B256" t="str">
            <v>EMBUDO PLASTICO 3/4</v>
          </cell>
          <cell r="C256" t="str">
            <v>EA</v>
          </cell>
          <cell r="D256" t="str">
            <v>WVE100-0002</v>
          </cell>
          <cell r="E256">
            <v>0</v>
          </cell>
          <cell r="F256">
            <v>1.7</v>
          </cell>
          <cell r="G256">
            <v>0</v>
          </cell>
        </row>
        <row r="257">
          <cell r="B257" t="str">
            <v>EMPAQUE P/ Acople  4"</v>
          </cell>
          <cell r="C257" t="str">
            <v>EA</v>
          </cell>
          <cell r="D257" t="str">
            <v>WVE107-0005</v>
          </cell>
          <cell r="E257">
            <v>0</v>
          </cell>
          <cell r="F257">
            <v>3.5</v>
          </cell>
          <cell r="G257">
            <v>0</v>
          </cell>
        </row>
        <row r="258">
          <cell r="B258" t="str">
            <v>EMPAQUE P/ Brida 12"  ANSI-600</v>
          </cell>
          <cell r="C258" t="str">
            <v>EA</v>
          </cell>
          <cell r="D258" t="str">
            <v>WVE107-0001</v>
          </cell>
          <cell r="E258">
            <v>0</v>
          </cell>
          <cell r="F258">
            <v>29</v>
          </cell>
          <cell r="G258">
            <v>0</v>
          </cell>
        </row>
        <row r="259">
          <cell r="B259" t="str">
            <v>EMPAQUE P/ Brida 16"  ANSI-600</v>
          </cell>
          <cell r="C259" t="str">
            <v>EA</v>
          </cell>
          <cell r="D259" t="str">
            <v>WVE107-0003</v>
          </cell>
          <cell r="E259">
            <v>0</v>
          </cell>
          <cell r="F259">
            <v>81.900000000000006</v>
          </cell>
          <cell r="G259">
            <v>0</v>
          </cell>
        </row>
        <row r="260">
          <cell r="B260" t="str">
            <v>EMPAQUE P/ Brida 2"</v>
          </cell>
          <cell r="C260" t="str">
            <v>EA</v>
          </cell>
          <cell r="D260" t="str">
            <v>WVE107-0004</v>
          </cell>
          <cell r="E260">
            <v>0</v>
          </cell>
          <cell r="F260">
            <v>5</v>
          </cell>
          <cell r="G260">
            <v>0</v>
          </cell>
        </row>
        <row r="261">
          <cell r="B261" t="str">
            <v>EMPAQUE P/ Brida 20"  ANSI-600</v>
          </cell>
          <cell r="C261" t="str">
            <v>EA</v>
          </cell>
          <cell r="D261" t="str">
            <v>WVE107-0006</v>
          </cell>
          <cell r="E261">
            <v>0</v>
          </cell>
          <cell r="F261">
            <v>100</v>
          </cell>
          <cell r="G261">
            <v>0</v>
          </cell>
        </row>
        <row r="262">
          <cell r="B262" t="str">
            <v>EMPAQUE P/ Brida 4"  ANSI-600</v>
          </cell>
          <cell r="C262" t="str">
            <v>EA</v>
          </cell>
          <cell r="D262" t="str">
            <v>WVE107-0008</v>
          </cell>
          <cell r="E262">
            <v>0</v>
          </cell>
          <cell r="F262">
            <v>0</v>
          </cell>
          <cell r="G262">
            <v>0</v>
          </cell>
        </row>
        <row r="263">
          <cell r="B263" t="str">
            <v>EMPAQUE P/ Brida 6"  ANSI-600</v>
          </cell>
          <cell r="C263" t="str">
            <v>EA</v>
          </cell>
          <cell r="D263" t="str">
            <v>WVE107-0009</v>
          </cell>
          <cell r="E263">
            <v>0</v>
          </cell>
          <cell r="F263">
            <v>0</v>
          </cell>
          <cell r="G263">
            <v>0</v>
          </cell>
        </row>
        <row r="264">
          <cell r="B264" t="str">
            <v>EMPAQUE P/ Brida 8"</v>
          </cell>
          <cell r="C264" t="str">
            <v>EA</v>
          </cell>
          <cell r="D264" t="str">
            <v>WVE107-0002</v>
          </cell>
          <cell r="E264">
            <v>0</v>
          </cell>
          <cell r="F264">
            <v>33.6</v>
          </cell>
          <cell r="G264">
            <v>0</v>
          </cell>
        </row>
        <row r="265">
          <cell r="B265" t="str">
            <v>EMPAQUE Sello King</v>
          </cell>
          <cell r="C265" t="str">
            <v>EA</v>
          </cell>
          <cell r="D265" t="str">
            <v>XAE102-0001</v>
          </cell>
          <cell r="E265">
            <v>0</v>
          </cell>
          <cell r="F265">
            <v>0.77</v>
          </cell>
          <cell r="G265">
            <v>0</v>
          </cell>
        </row>
        <row r="266">
          <cell r="B266" t="str">
            <v>EMPLASTICADORA Royal</v>
          </cell>
          <cell r="C266" t="str">
            <v>EA</v>
          </cell>
          <cell r="D266" t="str">
            <v>WUE103-0001</v>
          </cell>
          <cell r="E266">
            <v>0</v>
          </cell>
          <cell r="F266">
            <v>71.45</v>
          </cell>
          <cell r="G266">
            <v>0</v>
          </cell>
        </row>
        <row r="267">
          <cell r="B267" t="str">
            <v>ENCHUFE POLARIZADO 110-V</v>
          </cell>
          <cell r="C267" t="str">
            <v>EA</v>
          </cell>
          <cell r="D267" t="str">
            <v>WVE101-0001</v>
          </cell>
          <cell r="E267">
            <v>0</v>
          </cell>
          <cell r="F267">
            <v>2.95</v>
          </cell>
          <cell r="G267">
            <v>0</v>
          </cell>
        </row>
        <row r="268">
          <cell r="B268" t="str">
            <v>ENGRASADORA Manual</v>
          </cell>
          <cell r="C268" t="str">
            <v>EA</v>
          </cell>
          <cell r="D268" t="str">
            <v>TEE100-0001</v>
          </cell>
          <cell r="E268">
            <v>0</v>
          </cell>
          <cell r="F268">
            <v>140.4</v>
          </cell>
          <cell r="G268">
            <v>0</v>
          </cell>
        </row>
        <row r="269">
          <cell r="B269" t="str">
            <v>EQUIPO P/ Mmotosierrista C/ Casco</v>
          </cell>
          <cell r="C269" t="str">
            <v>EA</v>
          </cell>
          <cell r="D269" t="str">
            <v>WVE102-0001</v>
          </cell>
          <cell r="E269">
            <v>0</v>
          </cell>
          <cell r="F269">
            <v>205</v>
          </cell>
          <cell r="G269">
            <v>0</v>
          </cell>
        </row>
        <row r="270">
          <cell r="B270" t="str">
            <v>ESCALERA De Aluminio 3-mt</v>
          </cell>
          <cell r="C270" t="str">
            <v>EA</v>
          </cell>
          <cell r="D270" t="str">
            <v>TME100-0002</v>
          </cell>
          <cell r="E270">
            <v>0</v>
          </cell>
          <cell r="F270">
            <v>1</v>
          </cell>
          <cell r="G270">
            <v>0</v>
          </cell>
        </row>
        <row r="271">
          <cell r="B271" t="str">
            <v>ESCOBAS PLASTICAS</v>
          </cell>
          <cell r="C271" t="str">
            <v>EA</v>
          </cell>
          <cell r="D271" t="str">
            <v>WAE100-0002</v>
          </cell>
          <cell r="E271">
            <v>0</v>
          </cell>
          <cell r="F271">
            <v>3.5</v>
          </cell>
          <cell r="G271">
            <v>0</v>
          </cell>
        </row>
        <row r="272">
          <cell r="B272" t="str">
            <v>ESCUADRA Metalica 12"</v>
          </cell>
          <cell r="C272" t="str">
            <v>EA</v>
          </cell>
          <cell r="D272" t="str">
            <v>TME101-0001</v>
          </cell>
          <cell r="E272">
            <v>0</v>
          </cell>
          <cell r="F272">
            <v>8</v>
          </cell>
          <cell r="G272">
            <v>0</v>
          </cell>
        </row>
        <row r="273">
          <cell r="B273" t="str">
            <v>ESCUADRA Metalica 24"</v>
          </cell>
          <cell r="C273" t="str">
            <v>EA</v>
          </cell>
          <cell r="D273" t="str">
            <v>TME101-0002</v>
          </cell>
          <cell r="E273">
            <v>0</v>
          </cell>
          <cell r="F273">
            <v>10</v>
          </cell>
          <cell r="G273">
            <v>0</v>
          </cell>
        </row>
        <row r="274">
          <cell r="B274" t="str">
            <v>ESPARRAGO 1"x6"</v>
          </cell>
          <cell r="C274" t="str">
            <v>EA</v>
          </cell>
          <cell r="D274" t="str">
            <v>WVE108-0006</v>
          </cell>
          <cell r="E274">
            <v>0</v>
          </cell>
          <cell r="F274">
            <v>10</v>
          </cell>
          <cell r="G274">
            <v>0</v>
          </cell>
        </row>
        <row r="275">
          <cell r="B275" t="str">
            <v>ESPARRAGO 1-1/2" x 10-1/2"</v>
          </cell>
          <cell r="C275" t="str">
            <v>EA</v>
          </cell>
          <cell r="D275" t="str">
            <v>WVE108-0010</v>
          </cell>
          <cell r="E275">
            <v>0</v>
          </cell>
          <cell r="F275">
            <v>0</v>
          </cell>
          <cell r="G275">
            <v>0</v>
          </cell>
        </row>
        <row r="276">
          <cell r="B276" t="str">
            <v>ESPARRAGO 1-1/2"x10"</v>
          </cell>
          <cell r="C276" t="str">
            <v>EA</v>
          </cell>
          <cell r="D276" t="str">
            <v>WVE108-0009</v>
          </cell>
          <cell r="E276">
            <v>0</v>
          </cell>
          <cell r="F276">
            <v>20</v>
          </cell>
          <cell r="G276">
            <v>0</v>
          </cell>
        </row>
        <row r="277">
          <cell r="B277" t="str">
            <v>ESPARRAGO 1-1/2"x11-1/2"</v>
          </cell>
          <cell r="C277" t="str">
            <v>EA</v>
          </cell>
          <cell r="D277" t="str">
            <v>WVE108-0008</v>
          </cell>
          <cell r="E277">
            <v>0</v>
          </cell>
          <cell r="F277">
            <v>25</v>
          </cell>
          <cell r="G277">
            <v>0</v>
          </cell>
        </row>
        <row r="278">
          <cell r="B278" t="str">
            <v>ESPARRAGO 1-1/2"x12"</v>
          </cell>
          <cell r="C278" t="str">
            <v>EA</v>
          </cell>
          <cell r="D278" t="str">
            <v>WVE108-0005</v>
          </cell>
          <cell r="E278">
            <v>0</v>
          </cell>
          <cell r="F278">
            <v>19.350000000000001</v>
          </cell>
          <cell r="G278">
            <v>0</v>
          </cell>
        </row>
        <row r="279">
          <cell r="B279" t="str">
            <v>ESPARRAGO 1-1/4"x8-3/4"</v>
          </cell>
          <cell r="C279" t="str">
            <v>EA</v>
          </cell>
          <cell r="D279" t="str">
            <v>WVE108-0002</v>
          </cell>
          <cell r="E279">
            <v>0</v>
          </cell>
          <cell r="F279">
            <v>10</v>
          </cell>
          <cell r="G279">
            <v>0</v>
          </cell>
        </row>
        <row r="280">
          <cell r="B280" t="str">
            <v>ESPARRAGO 1-1/4"x9-1/2"</v>
          </cell>
          <cell r="C280" t="str">
            <v>EA</v>
          </cell>
          <cell r="D280" t="str">
            <v>WVE108-0003</v>
          </cell>
          <cell r="E280">
            <v>0</v>
          </cell>
          <cell r="F280">
            <v>10</v>
          </cell>
          <cell r="G280">
            <v>0</v>
          </cell>
        </row>
        <row r="281">
          <cell r="B281" t="str">
            <v>ESPARRAGO 1-1/8"x7-3/4"</v>
          </cell>
          <cell r="C281" t="str">
            <v>EA</v>
          </cell>
          <cell r="D281" t="str">
            <v>WVE108-0004</v>
          </cell>
          <cell r="E281">
            <v>0</v>
          </cell>
          <cell r="F281">
            <v>14.62</v>
          </cell>
          <cell r="G281">
            <v>0</v>
          </cell>
        </row>
        <row r="282">
          <cell r="B282" t="str">
            <v>ESPARRAGO 1-5/8"x12-3/4"</v>
          </cell>
          <cell r="C282" t="str">
            <v>EA</v>
          </cell>
          <cell r="D282" t="str">
            <v>WVE108-0007</v>
          </cell>
          <cell r="E282">
            <v>0</v>
          </cell>
          <cell r="F282">
            <v>32</v>
          </cell>
          <cell r="G282">
            <v>0</v>
          </cell>
        </row>
        <row r="283">
          <cell r="B283" t="str">
            <v>ESPARRAGO 5/8"x4-1/4"</v>
          </cell>
          <cell r="C283" t="str">
            <v>EA</v>
          </cell>
          <cell r="D283" t="str">
            <v>WVE108-0001</v>
          </cell>
          <cell r="E283">
            <v>0</v>
          </cell>
          <cell r="F283">
            <v>5</v>
          </cell>
          <cell r="G283">
            <v>0</v>
          </cell>
        </row>
        <row r="284">
          <cell r="B284" t="str">
            <v>ESPATULA  3"</v>
          </cell>
          <cell r="C284" t="str">
            <v>EA</v>
          </cell>
          <cell r="D284" t="str">
            <v>TME102-0002</v>
          </cell>
          <cell r="E284">
            <v>0</v>
          </cell>
          <cell r="F284">
            <v>2</v>
          </cell>
          <cell r="G284">
            <v>0</v>
          </cell>
        </row>
        <row r="285">
          <cell r="B285" t="str">
            <v>ESPUMA FLEX PLANCHAS (3cm x 1mt x 2mt)</v>
          </cell>
          <cell r="C285" t="str">
            <v>EA</v>
          </cell>
          <cell r="D285">
            <v>0</v>
          </cell>
          <cell r="E285">
            <v>0</v>
          </cell>
          <cell r="F285">
            <v>8.5500000000000007</v>
          </cell>
          <cell r="G285">
            <v>0</v>
          </cell>
        </row>
        <row r="286">
          <cell r="B286" t="str">
            <v>ESPUMAFLEX Plancha 1cm x 1mt  x 2mt</v>
          </cell>
          <cell r="C286" t="str">
            <v>EA</v>
          </cell>
          <cell r="D286" t="str">
            <v>WVE109-0001</v>
          </cell>
          <cell r="E286">
            <v>0</v>
          </cell>
          <cell r="F286">
            <v>2.85</v>
          </cell>
          <cell r="G286">
            <v>0</v>
          </cell>
        </row>
        <row r="287">
          <cell r="B287" t="str">
            <v>ESTILETE</v>
          </cell>
          <cell r="C287" t="str">
            <v>EA</v>
          </cell>
          <cell r="D287" t="str">
            <v>TME103-0001</v>
          </cell>
          <cell r="E287">
            <v>0</v>
          </cell>
          <cell r="F287">
            <v>1.6</v>
          </cell>
          <cell r="G287">
            <v>0</v>
          </cell>
        </row>
        <row r="288">
          <cell r="B288" t="str">
            <v>ESTROBO DE ACERO 3/4X1,50 MT</v>
          </cell>
          <cell r="C288" t="str">
            <v>EA</v>
          </cell>
          <cell r="D288" t="str">
            <v>WVE105-0001</v>
          </cell>
          <cell r="E288">
            <v>0</v>
          </cell>
          <cell r="F288">
            <v>54.6</v>
          </cell>
          <cell r="G288">
            <v>0</v>
          </cell>
        </row>
        <row r="289">
          <cell r="B289" t="str">
            <v>ESTROBO DE ACERO 3/4X7MT</v>
          </cell>
          <cell r="C289" t="str">
            <v>EA</v>
          </cell>
          <cell r="D289" t="str">
            <v>WVE105-0002</v>
          </cell>
          <cell r="E289">
            <v>0</v>
          </cell>
          <cell r="F289">
            <v>90.67</v>
          </cell>
          <cell r="G289">
            <v>0</v>
          </cell>
        </row>
        <row r="290">
          <cell r="B290" t="str">
            <v>ESTROBO De Acero Ojo-Ojo 1-1/2"x6mt</v>
          </cell>
          <cell r="C290" t="str">
            <v>EA</v>
          </cell>
          <cell r="D290" t="str">
            <v>WVE105-0004</v>
          </cell>
          <cell r="E290">
            <v>0</v>
          </cell>
          <cell r="F290">
            <v>90.67</v>
          </cell>
          <cell r="G290">
            <v>0</v>
          </cell>
        </row>
        <row r="291">
          <cell r="B291" t="str">
            <v>EXTENCIÓN Eelectrica</v>
          </cell>
          <cell r="C291" t="str">
            <v>EA</v>
          </cell>
          <cell r="D291" t="str">
            <v>WVE106-0001</v>
          </cell>
          <cell r="E291">
            <v>0</v>
          </cell>
          <cell r="F291">
            <v>5</v>
          </cell>
          <cell r="G291">
            <v>0</v>
          </cell>
        </row>
        <row r="292">
          <cell r="B292" t="str">
            <v>EXTINTOR 20-Lb</v>
          </cell>
          <cell r="C292" t="str">
            <v>EA</v>
          </cell>
          <cell r="D292" t="str">
            <v>WAE101-0001</v>
          </cell>
          <cell r="E292">
            <v>0</v>
          </cell>
          <cell r="F292">
            <v>49</v>
          </cell>
          <cell r="G292">
            <v>0</v>
          </cell>
        </row>
        <row r="293">
          <cell r="B293" t="str">
            <v>FAJA Nylon Ojo &amp; Ojo 2"X2mt P/ Levantar Tuberia</v>
          </cell>
          <cell r="C293" t="str">
            <v>EA</v>
          </cell>
          <cell r="D293" t="str">
            <v>WVF100-0014</v>
          </cell>
          <cell r="E293">
            <v>0</v>
          </cell>
          <cell r="F293">
            <v>20</v>
          </cell>
          <cell r="G293">
            <v>0</v>
          </cell>
        </row>
        <row r="294">
          <cell r="B294" t="str">
            <v>FAJA Nylon Ojo &amp; Ojo 3"x6mt P/ Levantar Tuberia</v>
          </cell>
          <cell r="C294" t="str">
            <v>EA</v>
          </cell>
          <cell r="D294" t="str">
            <v>WVF100-0002</v>
          </cell>
          <cell r="E294">
            <v>0</v>
          </cell>
          <cell r="F294">
            <v>45</v>
          </cell>
          <cell r="G294">
            <v>0</v>
          </cell>
        </row>
        <row r="295">
          <cell r="B295" t="str">
            <v>FAJA Nylon Ojo &amp; Ojo 4"x2mt P/ Levantar Tuberia</v>
          </cell>
          <cell r="C295" t="str">
            <v>EA</v>
          </cell>
          <cell r="D295" t="str">
            <v>WVF100-0005</v>
          </cell>
          <cell r="E295">
            <v>0</v>
          </cell>
          <cell r="F295">
            <v>40</v>
          </cell>
          <cell r="G295">
            <v>0</v>
          </cell>
        </row>
        <row r="296">
          <cell r="B296" t="str">
            <v>FAJA Nylon Ojo &amp; Ojo 4"x8mt P/ Levantar Tuberia</v>
          </cell>
          <cell r="C296" t="str">
            <v>EA</v>
          </cell>
          <cell r="D296" t="str">
            <v>WVF100-0003</v>
          </cell>
          <cell r="E296">
            <v>0</v>
          </cell>
          <cell r="F296">
            <v>123.7</v>
          </cell>
          <cell r="G296">
            <v>0</v>
          </cell>
        </row>
        <row r="297">
          <cell r="B297" t="str">
            <v>FAJA Nylon Ojo &amp; Ojo 6" x 12mt P/ Levantar Tuberia</v>
          </cell>
          <cell r="C297" t="str">
            <v>EA</v>
          </cell>
          <cell r="D297" t="str">
            <v>TEF100-0001</v>
          </cell>
          <cell r="E297">
            <v>0</v>
          </cell>
          <cell r="F297">
            <v>182.7</v>
          </cell>
          <cell r="G297">
            <v>0</v>
          </cell>
        </row>
        <row r="298">
          <cell r="B298" t="str">
            <v>FAJA Nylon Ojo &amp; Ojo 6"X6mt P/ Levantar Tuberia</v>
          </cell>
          <cell r="C298" t="str">
            <v>EA</v>
          </cell>
          <cell r="D298" t="str">
            <v>WVF100-0012</v>
          </cell>
          <cell r="E298">
            <v>0</v>
          </cell>
          <cell r="F298">
            <v>198</v>
          </cell>
          <cell r="G298">
            <v>0</v>
          </cell>
        </row>
        <row r="299">
          <cell r="B299" t="str">
            <v>FAJA Nylon Ojo &amp; Ojo 8"X6mt P/ Levantar Tuberia</v>
          </cell>
          <cell r="C299" t="str">
            <v>EA</v>
          </cell>
          <cell r="D299" t="str">
            <v>WVF100-0007</v>
          </cell>
          <cell r="E299">
            <v>0</v>
          </cell>
          <cell r="F299">
            <v>85</v>
          </cell>
          <cell r="G299">
            <v>0</v>
          </cell>
        </row>
        <row r="300">
          <cell r="B300" t="str">
            <v xml:space="preserve">FAJA P/ Levantar Tuberia 6-ojo </v>
          </cell>
          <cell r="C300" t="str">
            <v>EA</v>
          </cell>
          <cell r="D300" t="str">
            <v>WVF100-0013</v>
          </cell>
          <cell r="E300">
            <v>0</v>
          </cell>
          <cell r="F300">
            <v>198</v>
          </cell>
          <cell r="G300">
            <v>0</v>
          </cell>
        </row>
        <row r="301">
          <cell r="B301" t="str">
            <v>FERRULA 3/8"</v>
          </cell>
          <cell r="C301" t="str">
            <v>EA</v>
          </cell>
          <cell r="D301" t="str">
            <v>XAF104-0001</v>
          </cell>
          <cell r="E301">
            <v>0</v>
          </cell>
          <cell r="F301">
            <v>2.36</v>
          </cell>
          <cell r="G301">
            <v>0</v>
          </cell>
        </row>
        <row r="302">
          <cell r="B302" t="str">
            <v>FERRULA R-2  1/2"</v>
          </cell>
          <cell r="C302" t="str">
            <v>EA</v>
          </cell>
          <cell r="D302" t="str">
            <v>XAF104-0002</v>
          </cell>
          <cell r="E302">
            <v>0</v>
          </cell>
          <cell r="F302">
            <v>1.6</v>
          </cell>
          <cell r="G302">
            <v>0</v>
          </cell>
        </row>
        <row r="303">
          <cell r="B303" t="str">
            <v>FILTRO Aceite  B-76</v>
          </cell>
          <cell r="C303" t="str">
            <v>EA</v>
          </cell>
          <cell r="D303" t="str">
            <v>XFA101-0026</v>
          </cell>
          <cell r="E303">
            <v>0</v>
          </cell>
          <cell r="F303">
            <v>10.71</v>
          </cell>
          <cell r="G303">
            <v>0</v>
          </cell>
        </row>
        <row r="304">
          <cell r="B304" t="str">
            <v>FILTRO Aceite B161-S  Baldwin</v>
          </cell>
          <cell r="C304" t="str">
            <v>EA</v>
          </cell>
          <cell r="D304" t="str">
            <v>XFA101-0023</v>
          </cell>
          <cell r="E304">
            <v>0</v>
          </cell>
          <cell r="F304">
            <v>5</v>
          </cell>
          <cell r="G304">
            <v>0</v>
          </cell>
        </row>
        <row r="305">
          <cell r="B305" t="str">
            <v>FILTRO Aceite B-2 Baldwin</v>
          </cell>
          <cell r="C305" t="str">
            <v>EA</v>
          </cell>
          <cell r="D305" t="str">
            <v>XFA101-0004</v>
          </cell>
          <cell r="E305">
            <v>0</v>
          </cell>
          <cell r="F305">
            <v>12.89</v>
          </cell>
          <cell r="G305">
            <v>0</v>
          </cell>
        </row>
        <row r="306">
          <cell r="B306" t="str">
            <v>FILTRO Aceite B34  Baldwin</v>
          </cell>
          <cell r="C306" t="str">
            <v>EA</v>
          </cell>
          <cell r="D306" t="str">
            <v>XFA101-0022</v>
          </cell>
          <cell r="E306">
            <v>0</v>
          </cell>
          <cell r="F306">
            <v>3</v>
          </cell>
          <cell r="G306">
            <v>0</v>
          </cell>
        </row>
        <row r="307">
          <cell r="B307" t="str">
            <v>FILTRO Aceite BT-427  Baldwin</v>
          </cell>
          <cell r="C307" t="str">
            <v>EA</v>
          </cell>
          <cell r="D307" t="str">
            <v>XFA101-0024</v>
          </cell>
          <cell r="E307">
            <v>0</v>
          </cell>
          <cell r="F307">
            <v>1</v>
          </cell>
          <cell r="G307">
            <v>0</v>
          </cell>
        </row>
        <row r="308">
          <cell r="B308" t="str">
            <v>FILTRO Aire LAF1275  Luber Finer</v>
          </cell>
          <cell r="C308" t="str">
            <v>EA</v>
          </cell>
          <cell r="D308" t="str">
            <v>XFA100-0007</v>
          </cell>
          <cell r="E308">
            <v>0</v>
          </cell>
          <cell r="F308">
            <v>12</v>
          </cell>
          <cell r="G308">
            <v>0</v>
          </cell>
        </row>
        <row r="309">
          <cell r="B309" t="str">
            <v>FILTRO Ccombustible FC-190  Shogun</v>
          </cell>
          <cell r="C309" t="str">
            <v>EA</v>
          </cell>
          <cell r="D309" t="str">
            <v>XFC100-0030</v>
          </cell>
          <cell r="E309">
            <v>0</v>
          </cell>
          <cell r="F309">
            <v>3.57</v>
          </cell>
          <cell r="G309">
            <v>0</v>
          </cell>
        </row>
        <row r="310">
          <cell r="B310" t="str">
            <v>FILTRO Combustible 1R-0751  Cat</v>
          </cell>
          <cell r="C310" t="str">
            <v>EA</v>
          </cell>
          <cell r="D310" t="str">
            <v>XFC100-0031</v>
          </cell>
          <cell r="E310">
            <v>0</v>
          </cell>
          <cell r="F310">
            <v>25</v>
          </cell>
          <cell r="G310">
            <v>0</v>
          </cell>
        </row>
        <row r="311">
          <cell r="B311" t="str">
            <v>FILTRO Combustible BF-1226  Baldwin</v>
          </cell>
          <cell r="C311" t="str">
            <v>EA</v>
          </cell>
          <cell r="D311" t="str">
            <v>XFC100-0032</v>
          </cell>
          <cell r="E311">
            <v>0</v>
          </cell>
          <cell r="F311">
            <v>1</v>
          </cell>
          <cell r="G311">
            <v>0</v>
          </cell>
        </row>
        <row r="312">
          <cell r="B312" t="str">
            <v>FILTRO Combustible BF-988  Baldwin</v>
          </cell>
          <cell r="C312" t="str">
            <v>EA</v>
          </cell>
          <cell r="D312" t="str">
            <v>XFC100-0033</v>
          </cell>
          <cell r="E312">
            <v>0</v>
          </cell>
          <cell r="F312">
            <v>1</v>
          </cell>
          <cell r="G312">
            <v>0</v>
          </cell>
        </row>
        <row r="313">
          <cell r="B313" t="str">
            <v>FILTRO Combustible Fleetguard</v>
          </cell>
          <cell r="C313" t="str">
            <v>EA</v>
          </cell>
          <cell r="D313" t="str">
            <v>XFC100-0029</v>
          </cell>
          <cell r="E313">
            <v>0</v>
          </cell>
          <cell r="F313">
            <v>13.96</v>
          </cell>
          <cell r="G313">
            <v>0</v>
          </cell>
        </row>
        <row r="314">
          <cell r="B314" t="str">
            <v>FILTRO Combustible Fram</v>
          </cell>
          <cell r="C314" t="str">
            <v>EA</v>
          </cell>
          <cell r="D314" t="str">
            <v>XFC100-0024</v>
          </cell>
          <cell r="E314">
            <v>0</v>
          </cell>
          <cell r="F314">
            <v>1</v>
          </cell>
          <cell r="G314">
            <v>0</v>
          </cell>
        </row>
        <row r="315">
          <cell r="B315" t="str">
            <v>FILTRO Combustible P-3627  Fram</v>
          </cell>
          <cell r="C315" t="str">
            <v>EA</v>
          </cell>
          <cell r="D315" t="str">
            <v>XFC100-0035</v>
          </cell>
          <cell r="E315">
            <v>0</v>
          </cell>
          <cell r="F315">
            <v>1</v>
          </cell>
          <cell r="G315">
            <v>0</v>
          </cell>
        </row>
        <row r="316">
          <cell r="B316" t="str">
            <v>FILTRO Combustible Secundario BF-7674-D  Baldwin</v>
          </cell>
          <cell r="C316" t="str">
            <v>EA</v>
          </cell>
          <cell r="D316" t="str">
            <v>XFC100-0034</v>
          </cell>
          <cell r="E316">
            <v>0</v>
          </cell>
          <cell r="F316">
            <v>38.549999999999997</v>
          </cell>
          <cell r="G316">
            <v>0</v>
          </cell>
        </row>
        <row r="317">
          <cell r="B317" t="str">
            <v>FILTRO DE ACEITE 1R0658  CTP</v>
          </cell>
          <cell r="C317" t="str">
            <v>EA</v>
          </cell>
          <cell r="D317" t="str">
            <v>XFA101-0001</v>
          </cell>
          <cell r="E317">
            <v>0</v>
          </cell>
          <cell r="F317">
            <v>12.89</v>
          </cell>
          <cell r="G317">
            <v>0</v>
          </cell>
        </row>
        <row r="318">
          <cell r="B318" t="str">
            <v>FILTRO DE ACEITE 1R0719</v>
          </cell>
          <cell r="C318" t="str">
            <v>EA</v>
          </cell>
          <cell r="D318" t="str">
            <v>XFA101-0002</v>
          </cell>
          <cell r="E318">
            <v>0</v>
          </cell>
          <cell r="F318">
            <v>12.12</v>
          </cell>
          <cell r="G318">
            <v>0</v>
          </cell>
        </row>
        <row r="319">
          <cell r="B319" t="str">
            <v>FILTRO DE ACEITE 31572/EQL-8679F</v>
          </cell>
          <cell r="C319" t="str">
            <v>EA</v>
          </cell>
          <cell r="D319" t="str">
            <v>XFA101-0003</v>
          </cell>
          <cell r="E319">
            <v>0</v>
          </cell>
          <cell r="F319">
            <v>45.35</v>
          </cell>
          <cell r="G319">
            <v>0</v>
          </cell>
        </row>
        <row r="320">
          <cell r="B320" t="str">
            <v>FILTRO DE ACEITE C-151</v>
          </cell>
          <cell r="C320" t="str">
            <v>EA</v>
          </cell>
          <cell r="D320" t="str">
            <v>XFA101-0020</v>
          </cell>
          <cell r="E320">
            <v>0</v>
          </cell>
          <cell r="F320">
            <v>12.5</v>
          </cell>
          <cell r="G320">
            <v>0</v>
          </cell>
        </row>
        <row r="321">
          <cell r="B321" t="str">
            <v>FILTRO DE ACEITE MH-3766</v>
          </cell>
          <cell r="C321" t="str">
            <v>EA</v>
          </cell>
          <cell r="D321" t="str">
            <v>XFA101-0019</v>
          </cell>
          <cell r="E321">
            <v>0</v>
          </cell>
          <cell r="F321">
            <v>14.8</v>
          </cell>
          <cell r="G321">
            <v>0</v>
          </cell>
        </row>
        <row r="322">
          <cell r="B322" t="str">
            <v>FILTRO DE ACEITE PH-3786 / 9091580002</v>
          </cell>
          <cell r="C322" t="str">
            <v>EA</v>
          </cell>
          <cell r="D322" t="str">
            <v>XFA101-0018</v>
          </cell>
          <cell r="E322">
            <v>0</v>
          </cell>
          <cell r="F322">
            <v>5</v>
          </cell>
          <cell r="G322">
            <v>0</v>
          </cell>
        </row>
        <row r="323">
          <cell r="B323" t="str">
            <v>FILTRO DE ACEITE PH-6357 / 5156072320-P</v>
          </cell>
          <cell r="C323" t="str">
            <v>EA</v>
          </cell>
          <cell r="D323" t="str">
            <v>XFA101-0017</v>
          </cell>
          <cell r="E323">
            <v>0</v>
          </cell>
          <cell r="F323">
            <v>5</v>
          </cell>
          <cell r="G323">
            <v>0</v>
          </cell>
        </row>
        <row r="324">
          <cell r="B324" t="str">
            <v>FILTRO DE ACEITE PH-8A</v>
          </cell>
          <cell r="C324" t="str">
            <v>EA</v>
          </cell>
          <cell r="D324" t="str">
            <v>XFA101-0012</v>
          </cell>
          <cell r="E324">
            <v>0</v>
          </cell>
          <cell r="F324">
            <v>3.29</v>
          </cell>
          <cell r="G324">
            <v>0</v>
          </cell>
        </row>
        <row r="325">
          <cell r="B325" t="str">
            <v>FILTRO DE Aire Primario  7W5317</v>
          </cell>
          <cell r="C325" t="str">
            <v>EA</v>
          </cell>
          <cell r="D325" t="str">
            <v>XFA100-0010</v>
          </cell>
          <cell r="E325">
            <v>0</v>
          </cell>
          <cell r="F325">
            <v>31.34</v>
          </cell>
          <cell r="G325">
            <v>0</v>
          </cell>
        </row>
        <row r="326">
          <cell r="B326" t="str">
            <v>FILTRO DE Aire Secundario  2S-1286</v>
          </cell>
          <cell r="C326" t="str">
            <v>EA</v>
          </cell>
          <cell r="D326" t="str">
            <v>XFA100-0001</v>
          </cell>
          <cell r="E326">
            <v>0</v>
          </cell>
          <cell r="F326">
            <v>28.92</v>
          </cell>
          <cell r="G326">
            <v>0</v>
          </cell>
        </row>
        <row r="327">
          <cell r="B327" t="str">
            <v>FILTRO Fuel / Water 1R-1804</v>
          </cell>
          <cell r="C327" t="str">
            <v>EA</v>
          </cell>
          <cell r="D327" t="str">
            <v>XAF100-0001</v>
          </cell>
          <cell r="E327">
            <v>0</v>
          </cell>
          <cell r="F327">
            <v>29.81</v>
          </cell>
          <cell r="G327">
            <v>0</v>
          </cell>
        </row>
        <row r="328">
          <cell r="B328" t="str">
            <v>FILTRO Fuel / Water 326-1644  Cat</v>
          </cell>
          <cell r="C328" t="str">
            <v>EA</v>
          </cell>
          <cell r="D328" t="str">
            <v>XAF100-0003</v>
          </cell>
          <cell r="E328">
            <v>0</v>
          </cell>
          <cell r="F328">
            <v>1</v>
          </cell>
          <cell r="G328">
            <v>0</v>
          </cell>
        </row>
        <row r="329">
          <cell r="B329" t="str">
            <v>FILTRO Fuel / Water BF7681-D  Baldwin</v>
          </cell>
          <cell r="C329" t="str">
            <v>EA</v>
          </cell>
          <cell r="D329" t="str">
            <v>XAF100-0005</v>
          </cell>
          <cell r="E329">
            <v>0</v>
          </cell>
          <cell r="F329">
            <v>1</v>
          </cell>
          <cell r="G329">
            <v>0</v>
          </cell>
        </row>
        <row r="330">
          <cell r="B330" t="str">
            <v>FILTRO P/ Combustible  BF5810</v>
          </cell>
          <cell r="C330" t="str">
            <v>EA</v>
          </cell>
          <cell r="D330" t="str">
            <v>XFC100-0037</v>
          </cell>
          <cell r="E330">
            <v>0</v>
          </cell>
          <cell r="F330">
            <v>8.93</v>
          </cell>
          <cell r="G330">
            <v>0</v>
          </cell>
        </row>
        <row r="331">
          <cell r="B331" t="str">
            <v>FILTRO P/ Combustible  BF5890</v>
          </cell>
          <cell r="C331" t="str">
            <v>EA</v>
          </cell>
          <cell r="D331" t="str">
            <v>XFC100-0036</v>
          </cell>
          <cell r="E331">
            <v>0</v>
          </cell>
          <cell r="F331">
            <v>13.393000000000001</v>
          </cell>
          <cell r="G331">
            <v>0</v>
          </cell>
        </row>
        <row r="332">
          <cell r="B332" t="str">
            <v>FILTRO P/ Combustible  FF5138  Fleetguard</v>
          </cell>
          <cell r="C332" t="str">
            <v>EA</v>
          </cell>
          <cell r="D332" t="str">
            <v>XFC100-0017</v>
          </cell>
          <cell r="E332">
            <v>0</v>
          </cell>
          <cell r="F332">
            <v>3.29</v>
          </cell>
          <cell r="G332">
            <v>0</v>
          </cell>
        </row>
        <row r="333">
          <cell r="B333" t="str">
            <v>FILTRO P/ Combustible  LFF3347</v>
          </cell>
          <cell r="C333" t="str">
            <v>EA</v>
          </cell>
          <cell r="D333" t="str">
            <v>XFC100-0038</v>
          </cell>
          <cell r="E333">
            <v>0</v>
          </cell>
          <cell r="F333">
            <v>11.61</v>
          </cell>
          <cell r="G333">
            <v>0</v>
          </cell>
        </row>
        <row r="334">
          <cell r="B334" t="str">
            <v>FILTRO P/ Combustible 1R-0750  Cat</v>
          </cell>
          <cell r="C334" t="str">
            <v>EA</v>
          </cell>
          <cell r="D334" t="str">
            <v>XFC100-0002</v>
          </cell>
          <cell r="E334">
            <v>0</v>
          </cell>
          <cell r="F334">
            <v>19.05</v>
          </cell>
          <cell r="G334">
            <v>0</v>
          </cell>
        </row>
        <row r="335">
          <cell r="B335" t="str">
            <v>FILTRO P/ Combustible 8N9803</v>
          </cell>
          <cell r="C335" t="str">
            <v>EA</v>
          </cell>
          <cell r="D335" t="str">
            <v>XFC100-0003</v>
          </cell>
          <cell r="E335">
            <v>0</v>
          </cell>
          <cell r="F335">
            <v>42.58</v>
          </cell>
          <cell r="G335">
            <v>0</v>
          </cell>
        </row>
        <row r="336">
          <cell r="B336" t="str">
            <v>FILTRO P/ Combustible C1191/PC2-155</v>
          </cell>
          <cell r="C336" t="str">
            <v>EA</v>
          </cell>
          <cell r="D336" t="str">
            <v>XFC100-0005</v>
          </cell>
          <cell r="E336">
            <v>0</v>
          </cell>
          <cell r="F336">
            <v>2.9</v>
          </cell>
          <cell r="G336">
            <v>0</v>
          </cell>
        </row>
        <row r="337">
          <cell r="B337" t="str">
            <v>FILTRO P/ Combustible DD-110-S</v>
          </cell>
          <cell r="C337" t="str">
            <v>EA</v>
          </cell>
          <cell r="D337" t="str">
            <v>XFC100-0020</v>
          </cell>
          <cell r="E337">
            <v>0</v>
          </cell>
          <cell r="F337">
            <v>4</v>
          </cell>
          <cell r="G337">
            <v>0</v>
          </cell>
        </row>
        <row r="338">
          <cell r="B338" t="str">
            <v>FILTRO P/ Combustible MF-3658</v>
          </cell>
          <cell r="C338" t="str">
            <v>EA</v>
          </cell>
          <cell r="D338" t="str">
            <v>XFC100-0021</v>
          </cell>
          <cell r="E338">
            <v>0</v>
          </cell>
          <cell r="F338">
            <v>13.34</v>
          </cell>
          <cell r="G338">
            <v>0</v>
          </cell>
        </row>
        <row r="339">
          <cell r="B339" t="str">
            <v>FILTRO P/ Combustible P-3627 / BP-954</v>
          </cell>
          <cell r="C339" t="str">
            <v>EA</v>
          </cell>
          <cell r="D339" t="str">
            <v>XFC100-0019</v>
          </cell>
          <cell r="E339">
            <v>0</v>
          </cell>
          <cell r="F339">
            <v>11.31</v>
          </cell>
          <cell r="G339">
            <v>0</v>
          </cell>
        </row>
        <row r="340">
          <cell r="B340" t="str">
            <v>FILTRO P/ Combustible P-9458</v>
          </cell>
          <cell r="C340" t="str">
            <v>EA</v>
          </cell>
          <cell r="D340" t="str">
            <v>XFC100-0018</v>
          </cell>
          <cell r="E340">
            <v>0</v>
          </cell>
          <cell r="F340">
            <v>18.899999999999999</v>
          </cell>
          <cell r="G340">
            <v>0</v>
          </cell>
        </row>
        <row r="341">
          <cell r="B341" t="str">
            <v>FILTRO Separador P/ Agua 138/3100</v>
          </cell>
          <cell r="C341" t="str">
            <v>EA</v>
          </cell>
          <cell r="D341" t="str">
            <v>XAF100-0004</v>
          </cell>
          <cell r="E341">
            <v>0</v>
          </cell>
          <cell r="F341">
            <v>29.81</v>
          </cell>
          <cell r="G341">
            <v>0</v>
          </cell>
        </row>
        <row r="342">
          <cell r="B342" t="str">
            <v>FILTRO Trampa P/ Agua Racor  900FG  2040TMO</v>
          </cell>
          <cell r="C342" t="str">
            <v>EA</v>
          </cell>
          <cell r="D342" t="str">
            <v>XAF100-0006</v>
          </cell>
          <cell r="E342">
            <v>0</v>
          </cell>
          <cell r="F342">
            <v>12.5</v>
          </cell>
          <cell r="G342">
            <v>0</v>
          </cell>
        </row>
        <row r="343">
          <cell r="B343" t="str">
            <v>FILTRO Trampo  de Aceite</v>
          </cell>
          <cell r="C343" t="str">
            <v>EA</v>
          </cell>
          <cell r="D343" t="str">
            <v>XFA101-0025</v>
          </cell>
          <cell r="E343">
            <v>0</v>
          </cell>
          <cell r="F343">
            <v>29.81</v>
          </cell>
          <cell r="G343">
            <v>0</v>
          </cell>
        </row>
        <row r="344">
          <cell r="B344" t="str">
            <v>FLEXOMETRO 5mts</v>
          </cell>
          <cell r="C344" t="str">
            <v>EA</v>
          </cell>
          <cell r="D344" t="str">
            <v>TMF100-0002</v>
          </cell>
          <cell r="E344">
            <v>0</v>
          </cell>
          <cell r="F344">
            <v>6.5</v>
          </cell>
          <cell r="G344">
            <v>0</v>
          </cell>
        </row>
        <row r="345">
          <cell r="B345" t="str">
            <v>FOCO 100-W</v>
          </cell>
          <cell r="C345">
            <v>0</v>
          </cell>
          <cell r="D345" t="str">
            <v>WVF101-0009</v>
          </cell>
          <cell r="E345">
            <v>0</v>
          </cell>
          <cell r="F345">
            <v>1</v>
          </cell>
          <cell r="G345">
            <v>0</v>
          </cell>
        </row>
        <row r="346">
          <cell r="B346" t="str">
            <v>FOCO Ahorrador 65W</v>
          </cell>
          <cell r="C346" t="str">
            <v>EA</v>
          </cell>
          <cell r="D346" t="str">
            <v>WVF101-0008</v>
          </cell>
          <cell r="E346">
            <v>0</v>
          </cell>
          <cell r="F346">
            <v>3.36</v>
          </cell>
          <cell r="G346">
            <v>0</v>
          </cell>
        </row>
        <row r="347">
          <cell r="B347" t="str">
            <v>FOCO AHORRADORES 20W</v>
          </cell>
          <cell r="C347" t="str">
            <v>EA</v>
          </cell>
          <cell r="D347" t="str">
            <v>WVF101-0001</v>
          </cell>
          <cell r="E347">
            <v>0</v>
          </cell>
          <cell r="F347">
            <v>2</v>
          </cell>
          <cell r="G347">
            <v>0</v>
          </cell>
        </row>
        <row r="348">
          <cell r="B348" t="str">
            <v>FUNDA Plastica P/ Basura Blanco 10uds</v>
          </cell>
          <cell r="C348" t="str">
            <v>PQT</v>
          </cell>
          <cell r="D348" t="str">
            <v>WAF100-0006</v>
          </cell>
          <cell r="E348">
            <v>0</v>
          </cell>
          <cell r="F348">
            <v>1.9</v>
          </cell>
          <cell r="G348">
            <v>0</v>
          </cell>
        </row>
        <row r="349">
          <cell r="B349" t="str">
            <v>FUNDA Plastica P/ Basura Negro 10uds</v>
          </cell>
          <cell r="C349" t="str">
            <v>PQT</v>
          </cell>
          <cell r="D349" t="str">
            <v>WAF100-0001</v>
          </cell>
          <cell r="E349">
            <v>0</v>
          </cell>
          <cell r="F349">
            <v>1.9</v>
          </cell>
          <cell r="G349">
            <v>0</v>
          </cell>
        </row>
        <row r="350">
          <cell r="B350" t="str">
            <v>FUNDA Plastica P/ Basura Rojo 10uds</v>
          </cell>
          <cell r="C350" t="str">
            <v>PQT</v>
          </cell>
          <cell r="D350" t="str">
            <v>WAF100-0002</v>
          </cell>
          <cell r="E350">
            <v>0</v>
          </cell>
          <cell r="F350">
            <v>3.1</v>
          </cell>
          <cell r="G350">
            <v>0</v>
          </cell>
        </row>
        <row r="351">
          <cell r="B351" t="str">
            <v>FUNDA Plastica P/ Basura Verde 10uds</v>
          </cell>
          <cell r="C351" t="str">
            <v>PQT</v>
          </cell>
          <cell r="D351" t="str">
            <v>WAF100-0003</v>
          </cell>
          <cell r="E351">
            <v>0</v>
          </cell>
          <cell r="F351">
            <v>2.2999999999999998</v>
          </cell>
          <cell r="G351">
            <v>0</v>
          </cell>
        </row>
        <row r="352">
          <cell r="B352" t="str">
            <v>GAFA Clara C/ Elastico</v>
          </cell>
          <cell r="C352" t="str">
            <v>EA</v>
          </cell>
          <cell r="D352" t="str">
            <v>WDG100-0001</v>
          </cell>
          <cell r="E352">
            <v>0</v>
          </cell>
          <cell r="F352">
            <v>1.5</v>
          </cell>
          <cell r="G352">
            <v>0</v>
          </cell>
        </row>
        <row r="353">
          <cell r="B353" t="str">
            <v>GAFA P/ Oxicorte</v>
          </cell>
          <cell r="C353" t="str">
            <v>EA</v>
          </cell>
          <cell r="D353" t="str">
            <v>WDG100-0004</v>
          </cell>
          <cell r="E353">
            <v>0</v>
          </cell>
          <cell r="F353">
            <v>4.17</v>
          </cell>
          <cell r="G353">
            <v>0</v>
          </cell>
        </row>
        <row r="354">
          <cell r="B354" t="str">
            <v>GAFA P/ Seguridad Clara</v>
          </cell>
          <cell r="C354" t="str">
            <v>EA</v>
          </cell>
          <cell r="D354" t="str">
            <v>WDG100-0002</v>
          </cell>
          <cell r="E354">
            <v>0</v>
          </cell>
          <cell r="F354">
            <v>1.93</v>
          </cell>
          <cell r="G354">
            <v>0</v>
          </cell>
        </row>
        <row r="355">
          <cell r="B355" t="str">
            <v>GAFA P/ Seguridad Obscura</v>
          </cell>
          <cell r="C355" t="str">
            <v>EA</v>
          </cell>
          <cell r="D355" t="str">
            <v>WDG100-0003</v>
          </cell>
          <cell r="E355">
            <v>0</v>
          </cell>
          <cell r="F355">
            <v>1.93</v>
          </cell>
          <cell r="G355">
            <v>0</v>
          </cell>
        </row>
        <row r="356">
          <cell r="B356" t="str">
            <v>GANCHO Giratorio C/ Seguro Grosby 5-TN</v>
          </cell>
          <cell r="C356" t="str">
            <v>EA</v>
          </cell>
          <cell r="D356" t="str">
            <v>WVG109-0002</v>
          </cell>
          <cell r="E356">
            <v>0</v>
          </cell>
          <cell r="F356">
            <v>88.65</v>
          </cell>
          <cell r="G356">
            <v>0</v>
          </cell>
        </row>
        <row r="357">
          <cell r="B357" t="str">
            <v>GANCHO P/ Isage Tuberia Grosby 2-TN</v>
          </cell>
          <cell r="C357" t="str">
            <v>EA</v>
          </cell>
          <cell r="D357" t="str">
            <v>WVG109-0001</v>
          </cell>
          <cell r="E357">
            <v>0</v>
          </cell>
          <cell r="F357">
            <v>63.83</v>
          </cell>
          <cell r="G357">
            <v>0</v>
          </cell>
        </row>
        <row r="358">
          <cell r="B358" t="str">
            <v>GASPARITO Botella P/ Gas Propano 14-oz</v>
          </cell>
          <cell r="C358" t="str">
            <v>EA</v>
          </cell>
          <cell r="D358" t="str">
            <v>WVG101-0002</v>
          </cell>
          <cell r="E358">
            <v>0</v>
          </cell>
          <cell r="F358">
            <v>10</v>
          </cell>
          <cell r="G358">
            <v>0</v>
          </cell>
        </row>
        <row r="359">
          <cell r="B359" t="str">
            <v>GASPARITO Gas Propano 14-oz</v>
          </cell>
          <cell r="C359" t="str">
            <v>EA</v>
          </cell>
          <cell r="D359" t="str">
            <v>WVG101-0001</v>
          </cell>
          <cell r="E359">
            <v>0</v>
          </cell>
          <cell r="F359">
            <v>10</v>
          </cell>
          <cell r="G359">
            <v>0</v>
          </cell>
        </row>
        <row r="360">
          <cell r="B360" t="str">
            <v>GEOTEXTIL Tejido 200-mt</v>
          </cell>
          <cell r="C360" t="str">
            <v>RLL</v>
          </cell>
          <cell r="D360" t="str">
            <v>WVG104-0001</v>
          </cell>
          <cell r="E360">
            <v>0</v>
          </cell>
          <cell r="F360">
            <v>381.38</v>
          </cell>
          <cell r="G360">
            <v>0</v>
          </cell>
        </row>
        <row r="361">
          <cell r="B361" t="str">
            <v>GRAPA 12" P/ Alinear Tubería</v>
          </cell>
          <cell r="C361" t="str">
            <v>EA</v>
          </cell>
          <cell r="D361" t="str">
            <v>TEG100-0001</v>
          </cell>
          <cell r="E361">
            <v>0</v>
          </cell>
          <cell r="F361">
            <v>700</v>
          </cell>
          <cell r="G361">
            <v>0</v>
          </cell>
        </row>
        <row r="362">
          <cell r="B362" t="str">
            <v>GRAPA 16" P/ Alinear Tubería</v>
          </cell>
          <cell r="C362" t="str">
            <v>EA</v>
          </cell>
          <cell r="D362" t="str">
            <v>TEG100-0005</v>
          </cell>
          <cell r="E362">
            <v>0</v>
          </cell>
          <cell r="F362">
            <v>1</v>
          </cell>
          <cell r="G362">
            <v>0</v>
          </cell>
        </row>
        <row r="363">
          <cell r="B363" t="str">
            <v>GRAPA 4" P/ Alinear Tubería</v>
          </cell>
          <cell r="C363" t="str">
            <v>EA</v>
          </cell>
          <cell r="D363" t="str">
            <v>TEG100-0002</v>
          </cell>
          <cell r="E363">
            <v>0</v>
          </cell>
          <cell r="F363">
            <v>1</v>
          </cell>
          <cell r="G363">
            <v>0</v>
          </cell>
        </row>
        <row r="364">
          <cell r="B364" t="str">
            <v>GRAPA 6" P/ Alinear Tubería</v>
          </cell>
          <cell r="C364" t="str">
            <v>EA</v>
          </cell>
          <cell r="D364" t="str">
            <v>TEG100-0003</v>
          </cell>
          <cell r="E364">
            <v>0</v>
          </cell>
          <cell r="F364">
            <v>1</v>
          </cell>
          <cell r="G364">
            <v>0</v>
          </cell>
        </row>
        <row r="365">
          <cell r="B365" t="str">
            <v>GRAPA P/ Cable de Acero 1/2"</v>
          </cell>
          <cell r="C365" t="str">
            <v>EA</v>
          </cell>
          <cell r="D365" t="str">
            <v>WVG106-0003</v>
          </cell>
          <cell r="E365">
            <v>0</v>
          </cell>
          <cell r="F365">
            <v>6.61</v>
          </cell>
          <cell r="G365">
            <v>0</v>
          </cell>
        </row>
        <row r="366">
          <cell r="B366" t="str">
            <v>GRAPAS P/ Grapadora</v>
          </cell>
          <cell r="C366" t="str">
            <v>EA</v>
          </cell>
          <cell r="D366" t="str">
            <v>WUG101-0001</v>
          </cell>
          <cell r="E366">
            <v>0</v>
          </cell>
          <cell r="F366">
            <v>1.57</v>
          </cell>
          <cell r="G366">
            <v>0</v>
          </cell>
        </row>
        <row r="367">
          <cell r="B367" t="str">
            <v>GRASA</v>
          </cell>
          <cell r="C367" t="str">
            <v>LBS</v>
          </cell>
          <cell r="D367" t="str">
            <v>KLG100-0001</v>
          </cell>
          <cell r="E367">
            <v>0</v>
          </cell>
          <cell r="F367">
            <v>3.75</v>
          </cell>
          <cell r="G367">
            <v>0</v>
          </cell>
        </row>
        <row r="368">
          <cell r="B368" t="str">
            <v xml:space="preserve">GRASER Curbo NPT 3/8" </v>
          </cell>
          <cell r="C368" t="str">
            <v>EA</v>
          </cell>
          <cell r="D368" t="str">
            <v>WVG107-0003</v>
          </cell>
          <cell r="E368">
            <v>0</v>
          </cell>
          <cell r="F368">
            <v>0.8</v>
          </cell>
          <cell r="G368">
            <v>0</v>
          </cell>
        </row>
        <row r="369">
          <cell r="B369" t="str">
            <v>GRASERO Recto NPT 1/4"</v>
          </cell>
          <cell r="C369" t="str">
            <v>EA</v>
          </cell>
          <cell r="D369" t="str">
            <v>WVG107-0002</v>
          </cell>
          <cell r="E369">
            <v>0</v>
          </cell>
          <cell r="F369">
            <v>0.8</v>
          </cell>
          <cell r="G369">
            <v>0</v>
          </cell>
        </row>
        <row r="370">
          <cell r="B370" t="str">
            <v>GRASERO Recto NPT 3/8"</v>
          </cell>
          <cell r="C370" t="str">
            <v>EA</v>
          </cell>
          <cell r="D370" t="str">
            <v>WVG107-0001</v>
          </cell>
          <cell r="E370">
            <v>0</v>
          </cell>
          <cell r="F370">
            <v>0.8</v>
          </cell>
          <cell r="G370">
            <v>0</v>
          </cell>
        </row>
        <row r="371">
          <cell r="B371" t="str">
            <v>GRATA Cepillo De Acero Circular 7"</v>
          </cell>
          <cell r="C371" t="str">
            <v>EA</v>
          </cell>
          <cell r="D371" t="str">
            <v>WSG100-0001</v>
          </cell>
          <cell r="E371">
            <v>0</v>
          </cell>
          <cell r="F371">
            <v>19.8</v>
          </cell>
          <cell r="G371">
            <v>0</v>
          </cell>
        </row>
        <row r="372">
          <cell r="B372" t="str">
            <v>GRILLETE P/ Cable 1/2"</v>
          </cell>
          <cell r="C372" t="str">
            <v>EA</v>
          </cell>
          <cell r="D372" t="str">
            <v>TEG101-0014</v>
          </cell>
          <cell r="E372">
            <v>0</v>
          </cell>
          <cell r="F372">
            <v>4</v>
          </cell>
          <cell r="G372">
            <v>0</v>
          </cell>
        </row>
        <row r="373">
          <cell r="B373" t="str">
            <v>GRILLETE P/ Cable 1/4"</v>
          </cell>
          <cell r="C373" t="str">
            <v>EA</v>
          </cell>
          <cell r="D373" t="str">
            <v>TEG101-0001</v>
          </cell>
          <cell r="E373">
            <v>0</v>
          </cell>
          <cell r="F373">
            <v>0.23</v>
          </cell>
          <cell r="G373">
            <v>0</v>
          </cell>
        </row>
        <row r="374">
          <cell r="B374" t="str">
            <v>GRILLETE P/ Cable 7/8"</v>
          </cell>
          <cell r="C374" t="str">
            <v>EA</v>
          </cell>
          <cell r="D374" t="str">
            <v>TEG101-0013</v>
          </cell>
          <cell r="E374">
            <v>0</v>
          </cell>
          <cell r="F374">
            <v>13.9</v>
          </cell>
          <cell r="G374">
            <v>0</v>
          </cell>
        </row>
        <row r="375">
          <cell r="B375" t="str">
            <v>GRILLETE U Grosby  1"</v>
          </cell>
          <cell r="C375" t="str">
            <v>EA</v>
          </cell>
          <cell r="D375" t="str">
            <v>TEG101-0002</v>
          </cell>
          <cell r="E375">
            <v>0</v>
          </cell>
          <cell r="F375">
            <v>21</v>
          </cell>
          <cell r="G375">
            <v>0</v>
          </cell>
        </row>
        <row r="376">
          <cell r="B376" t="str">
            <v>GRILLETE U Grosby  1-1/2"</v>
          </cell>
          <cell r="C376" t="str">
            <v>EA</v>
          </cell>
          <cell r="D376" t="str">
            <v>TEG101-0004</v>
          </cell>
          <cell r="E376">
            <v>0</v>
          </cell>
          <cell r="F376">
            <v>175</v>
          </cell>
          <cell r="G376">
            <v>0</v>
          </cell>
        </row>
        <row r="377">
          <cell r="B377" t="str">
            <v>GRILLETE U Grosby  3/4"</v>
          </cell>
          <cell r="C377" t="str">
            <v>EA</v>
          </cell>
          <cell r="D377" t="str">
            <v>TEG101-0009</v>
          </cell>
          <cell r="E377">
            <v>0</v>
          </cell>
          <cell r="F377">
            <v>31.68</v>
          </cell>
          <cell r="G377">
            <v>0</v>
          </cell>
        </row>
        <row r="378">
          <cell r="B378" t="str">
            <v>GRILLETE U Grosby  7/8"</v>
          </cell>
          <cell r="C378" t="str">
            <v>EA</v>
          </cell>
          <cell r="D378" t="str">
            <v>TEG101-0005</v>
          </cell>
          <cell r="E378">
            <v>0</v>
          </cell>
          <cell r="F378">
            <v>18.78</v>
          </cell>
          <cell r="G378">
            <v>0</v>
          </cell>
        </row>
        <row r="379">
          <cell r="B379" t="str">
            <v>GUANTES De Caucho</v>
          </cell>
          <cell r="C379" t="str">
            <v>PAR</v>
          </cell>
          <cell r="D379" t="str">
            <v>WDG101-0004</v>
          </cell>
          <cell r="E379">
            <v>0</v>
          </cell>
          <cell r="F379">
            <v>2</v>
          </cell>
          <cell r="G379">
            <v>0</v>
          </cell>
        </row>
        <row r="380">
          <cell r="B380" t="str">
            <v>GUANTES De Cuero Corto</v>
          </cell>
          <cell r="C380" t="str">
            <v>PAR</v>
          </cell>
          <cell r="D380" t="str">
            <v>WDG101-0002</v>
          </cell>
          <cell r="E380">
            <v>0</v>
          </cell>
          <cell r="F380">
            <v>1.8</v>
          </cell>
          <cell r="G380">
            <v>0</v>
          </cell>
        </row>
        <row r="381">
          <cell r="B381" t="str">
            <v>GUANTES De Cuero Largo</v>
          </cell>
          <cell r="C381" t="str">
            <v>PAR</v>
          </cell>
          <cell r="D381" t="str">
            <v>WDG101-0003</v>
          </cell>
          <cell r="E381">
            <v>0</v>
          </cell>
          <cell r="F381">
            <v>3.45</v>
          </cell>
          <cell r="G381">
            <v>0</v>
          </cell>
        </row>
        <row r="382">
          <cell r="B382" t="str">
            <v>GUANTES De Cuero P/ Soldador API</v>
          </cell>
          <cell r="C382" t="str">
            <v>PAR</v>
          </cell>
          <cell r="D382" t="str">
            <v>WDG101-0001</v>
          </cell>
          <cell r="E382">
            <v>0</v>
          </cell>
          <cell r="F382">
            <v>8.5</v>
          </cell>
          <cell r="G382">
            <v>0</v>
          </cell>
        </row>
        <row r="383">
          <cell r="B383" t="str">
            <v>GUANTES P/ Operador</v>
          </cell>
          <cell r="C383" t="str">
            <v>PAR</v>
          </cell>
          <cell r="D383" t="str">
            <v>WDG101-0008</v>
          </cell>
          <cell r="E383">
            <v>0</v>
          </cell>
          <cell r="F383">
            <v>3</v>
          </cell>
          <cell r="G383">
            <v>0</v>
          </cell>
        </row>
        <row r="384">
          <cell r="B384" t="str">
            <v>GUANTES P/ Tubero</v>
          </cell>
          <cell r="C384" t="str">
            <v>PAR</v>
          </cell>
          <cell r="D384" t="str">
            <v>WDG101-0006</v>
          </cell>
          <cell r="E384">
            <v>0</v>
          </cell>
          <cell r="F384">
            <v>2.0499999999999998</v>
          </cell>
          <cell r="G384">
            <v>0</v>
          </cell>
        </row>
        <row r="385">
          <cell r="B385" t="str">
            <v>HOJAS A-3 Pqt-500</v>
          </cell>
          <cell r="C385" t="str">
            <v>RSM</v>
          </cell>
          <cell r="D385" t="str">
            <v>WUH100-0001</v>
          </cell>
          <cell r="E385">
            <v>0</v>
          </cell>
          <cell r="F385">
            <v>9.74</v>
          </cell>
          <cell r="G385">
            <v>0</v>
          </cell>
        </row>
        <row r="386">
          <cell r="B386" t="str">
            <v>HOJAS A-4 Pqt-500</v>
          </cell>
          <cell r="C386" t="str">
            <v>PQT</v>
          </cell>
          <cell r="D386" t="str">
            <v>WUH100-0002</v>
          </cell>
          <cell r="E386">
            <v>0</v>
          </cell>
          <cell r="F386">
            <v>4</v>
          </cell>
          <cell r="G386">
            <v>0</v>
          </cell>
        </row>
        <row r="387">
          <cell r="B387" t="str">
            <v>HOJAS De Sierra P/ Arco Sierra</v>
          </cell>
          <cell r="C387" t="str">
            <v>EA</v>
          </cell>
          <cell r="D387" t="str">
            <v>WVH101-0001</v>
          </cell>
          <cell r="E387">
            <v>0</v>
          </cell>
          <cell r="F387">
            <v>1</v>
          </cell>
          <cell r="G387">
            <v>0</v>
          </cell>
        </row>
        <row r="388">
          <cell r="B388" t="str">
            <v>HOROMETRO 4W-3700</v>
          </cell>
          <cell r="C388" t="str">
            <v>EA</v>
          </cell>
          <cell r="D388" t="str">
            <v>XAH100-0001</v>
          </cell>
          <cell r="E388">
            <v>0</v>
          </cell>
          <cell r="F388">
            <v>46.08</v>
          </cell>
          <cell r="G388">
            <v>0</v>
          </cell>
        </row>
        <row r="389">
          <cell r="B389" t="str">
            <v>IMPRESORA SCX-4300</v>
          </cell>
          <cell r="C389" t="str">
            <v>EA</v>
          </cell>
          <cell r="D389" t="str">
            <v>WUI100-0002</v>
          </cell>
          <cell r="E389">
            <v>0</v>
          </cell>
          <cell r="F389">
            <v>235</v>
          </cell>
          <cell r="G389">
            <v>0</v>
          </cell>
        </row>
        <row r="390">
          <cell r="B390" t="str">
            <v>INTERRUPTOR Doble P/ Cajetín</v>
          </cell>
          <cell r="C390" t="str">
            <v>EA</v>
          </cell>
          <cell r="D390" t="str">
            <v>WVI100-0004</v>
          </cell>
          <cell r="E390">
            <v>0</v>
          </cell>
          <cell r="F390">
            <v>2</v>
          </cell>
          <cell r="G390">
            <v>0</v>
          </cell>
        </row>
        <row r="391">
          <cell r="B391" t="str">
            <v>INTERRUPTOR Simple P/ Cajetín</v>
          </cell>
          <cell r="C391" t="str">
            <v>EA</v>
          </cell>
          <cell r="D391" t="str">
            <v>WVI100-0003</v>
          </cell>
          <cell r="E391">
            <v>0</v>
          </cell>
          <cell r="F391">
            <v>1.25</v>
          </cell>
          <cell r="G391">
            <v>0</v>
          </cell>
        </row>
        <row r="392">
          <cell r="B392" t="str">
            <v>INTERRUPTOR Simple Sobrepuesto</v>
          </cell>
          <cell r="C392" t="str">
            <v>EA</v>
          </cell>
          <cell r="D392" t="str">
            <v>WVI100-0001</v>
          </cell>
          <cell r="E392">
            <v>0</v>
          </cell>
          <cell r="F392">
            <v>0.8</v>
          </cell>
          <cell r="G392">
            <v>0</v>
          </cell>
        </row>
        <row r="393">
          <cell r="B393" t="str">
            <v>IPN 1/2"x12"x6mt</v>
          </cell>
          <cell r="C393" t="str">
            <v>EA</v>
          </cell>
          <cell r="D393" t="str">
            <v>WVI102-0001</v>
          </cell>
          <cell r="E393">
            <v>0</v>
          </cell>
          <cell r="F393">
            <v>348.75</v>
          </cell>
          <cell r="G393">
            <v>0</v>
          </cell>
        </row>
        <row r="394">
          <cell r="B394" t="str">
            <v>JABON DE BAÑO PROTEX</v>
          </cell>
          <cell r="C394" t="str">
            <v>EA</v>
          </cell>
          <cell r="D394" t="str">
            <v>WAJ100-0001</v>
          </cell>
          <cell r="E394">
            <v>0</v>
          </cell>
          <cell r="F394">
            <v>0.88</v>
          </cell>
          <cell r="G394">
            <v>0</v>
          </cell>
        </row>
        <row r="395">
          <cell r="B395" t="str">
            <v>JALON P/ Ttopografia</v>
          </cell>
          <cell r="C395" t="str">
            <v>EA</v>
          </cell>
          <cell r="D395" t="str">
            <v>WVH100-0001</v>
          </cell>
          <cell r="E395">
            <v>0</v>
          </cell>
          <cell r="F395">
            <v>1</v>
          </cell>
          <cell r="G395">
            <v>0</v>
          </cell>
        </row>
        <row r="396">
          <cell r="B396" t="str">
            <v>LAPIZ DE CARPINTERO</v>
          </cell>
          <cell r="C396" t="str">
            <v>EA</v>
          </cell>
          <cell r="D396" t="str">
            <v>WUL100-0002</v>
          </cell>
          <cell r="E396">
            <v>0</v>
          </cell>
          <cell r="F396">
            <v>0.6</v>
          </cell>
          <cell r="G396">
            <v>0</v>
          </cell>
        </row>
        <row r="397">
          <cell r="B397" t="str">
            <v>LIJA #150</v>
          </cell>
          <cell r="C397" t="str">
            <v>EA</v>
          </cell>
          <cell r="D397" t="str">
            <v>WVL102-0001</v>
          </cell>
          <cell r="E397">
            <v>0</v>
          </cell>
          <cell r="F397">
            <v>0.24</v>
          </cell>
          <cell r="G397">
            <v>0</v>
          </cell>
        </row>
        <row r="398">
          <cell r="B398" t="str">
            <v>LIJA #240</v>
          </cell>
          <cell r="C398" t="str">
            <v>EA</v>
          </cell>
          <cell r="D398" t="str">
            <v>WVL102-0005</v>
          </cell>
          <cell r="E398">
            <v>0</v>
          </cell>
          <cell r="F398">
            <v>0.26</v>
          </cell>
          <cell r="G398">
            <v>0</v>
          </cell>
        </row>
        <row r="399">
          <cell r="B399" t="str">
            <v>LIJA #36 P/ Hierro</v>
          </cell>
          <cell r="C399" t="str">
            <v>RLL</v>
          </cell>
          <cell r="D399" t="str">
            <v>WVL102-0007</v>
          </cell>
          <cell r="E399">
            <v>0</v>
          </cell>
          <cell r="F399">
            <v>209.73</v>
          </cell>
          <cell r="G399">
            <v>0</v>
          </cell>
        </row>
        <row r="400">
          <cell r="B400" t="str">
            <v>LIJA# 360</v>
          </cell>
          <cell r="C400" t="str">
            <v>EA</v>
          </cell>
          <cell r="D400" t="str">
            <v>WVL102-0002</v>
          </cell>
          <cell r="E400">
            <v>0</v>
          </cell>
          <cell r="F400">
            <v>0.28999999999999998</v>
          </cell>
          <cell r="G400">
            <v>0</v>
          </cell>
        </row>
        <row r="401">
          <cell r="B401" t="str">
            <v>LIMA Media Caña</v>
          </cell>
          <cell r="C401" t="str">
            <v>EA</v>
          </cell>
          <cell r="D401" t="str">
            <v>TML100-0001</v>
          </cell>
          <cell r="E401">
            <v>0</v>
          </cell>
          <cell r="F401">
            <v>6.62</v>
          </cell>
          <cell r="G401">
            <v>0</v>
          </cell>
        </row>
        <row r="402">
          <cell r="B402" t="str">
            <v>LIMA Mediacaña C/ Mango 10"</v>
          </cell>
          <cell r="C402" t="str">
            <v>EA</v>
          </cell>
          <cell r="D402" t="str">
            <v>TML100-0003</v>
          </cell>
          <cell r="E402">
            <v>0</v>
          </cell>
          <cell r="F402">
            <v>8.5</v>
          </cell>
          <cell r="G402">
            <v>0</v>
          </cell>
        </row>
        <row r="403">
          <cell r="B403" t="str">
            <v>LIMA Mediacaña C/ Mango 8"</v>
          </cell>
          <cell r="C403" t="str">
            <v>EA</v>
          </cell>
          <cell r="D403" t="str">
            <v>TML100-0004</v>
          </cell>
          <cell r="E403">
            <v>0</v>
          </cell>
          <cell r="F403">
            <v>8.5</v>
          </cell>
          <cell r="G403">
            <v>0</v>
          </cell>
        </row>
        <row r="404">
          <cell r="B404" t="str">
            <v>LIMPIA Boquilla</v>
          </cell>
          <cell r="C404" t="str">
            <v>EA</v>
          </cell>
          <cell r="D404" t="str">
            <v>WSL100-0001</v>
          </cell>
          <cell r="E404">
            <v>0</v>
          </cell>
          <cell r="F404">
            <v>1.88</v>
          </cell>
          <cell r="G404">
            <v>0</v>
          </cell>
        </row>
        <row r="405">
          <cell r="B405" t="str">
            <v>LINTERNA Varta</v>
          </cell>
          <cell r="C405" t="str">
            <v>EA</v>
          </cell>
          <cell r="D405" t="str">
            <v>TML101-0001</v>
          </cell>
          <cell r="E405">
            <v>0</v>
          </cell>
          <cell r="F405">
            <v>9</v>
          </cell>
          <cell r="G405">
            <v>0</v>
          </cell>
        </row>
        <row r="406">
          <cell r="B406" t="str">
            <v>LIQUIDO CON ELECTROLITO PARA BATERIA</v>
          </cell>
          <cell r="C406" t="str">
            <v>EA</v>
          </cell>
          <cell r="D406" t="str">
            <v>KDL100-0002</v>
          </cell>
          <cell r="E406">
            <v>0</v>
          </cell>
          <cell r="F406">
            <v>0</v>
          </cell>
          <cell r="G406">
            <v>0</v>
          </cell>
        </row>
        <row r="407">
          <cell r="B407" t="str">
            <v>LLAVE Boca  14-15mm  Irimo</v>
          </cell>
          <cell r="C407" t="str">
            <v>EA</v>
          </cell>
          <cell r="D407" t="str">
            <v>TEL105-0005</v>
          </cell>
          <cell r="E407">
            <v>0</v>
          </cell>
          <cell r="F407">
            <v>2.78</v>
          </cell>
          <cell r="G407">
            <v>0</v>
          </cell>
        </row>
        <row r="408">
          <cell r="B408" t="str">
            <v>LLAVE Boca  18-19mm  Irimo</v>
          </cell>
          <cell r="C408" t="str">
            <v>EA</v>
          </cell>
          <cell r="D408" t="str">
            <v>TEL105-0006</v>
          </cell>
          <cell r="E408">
            <v>0</v>
          </cell>
          <cell r="F408">
            <v>2.78</v>
          </cell>
          <cell r="G408">
            <v>0</v>
          </cell>
        </row>
        <row r="409">
          <cell r="B409" t="str">
            <v>LLAVE Boca  21-23mm  Irimo</v>
          </cell>
          <cell r="C409" t="str">
            <v>EA</v>
          </cell>
          <cell r="D409" t="str">
            <v>TEL105-0008</v>
          </cell>
          <cell r="E409">
            <v>0</v>
          </cell>
          <cell r="F409">
            <v>2.78</v>
          </cell>
          <cell r="G409">
            <v>0</v>
          </cell>
        </row>
        <row r="410">
          <cell r="B410" t="str">
            <v>LLAVE Boca  24-26mm  Irimo</v>
          </cell>
          <cell r="C410" t="str">
            <v>EA</v>
          </cell>
          <cell r="D410" t="str">
            <v>TEL105-0007</v>
          </cell>
          <cell r="E410">
            <v>0</v>
          </cell>
          <cell r="F410">
            <v>2.78</v>
          </cell>
          <cell r="G410">
            <v>0</v>
          </cell>
        </row>
        <row r="411">
          <cell r="B411" t="str">
            <v>LLAVE Boca  3/8" - 7/16"  Facom</v>
          </cell>
          <cell r="C411" t="str">
            <v>EA</v>
          </cell>
          <cell r="D411" t="str">
            <v>TEL106-0005</v>
          </cell>
          <cell r="E411">
            <v>0</v>
          </cell>
          <cell r="F411">
            <v>2.78</v>
          </cell>
          <cell r="G411">
            <v>0</v>
          </cell>
        </row>
        <row r="412">
          <cell r="B412" t="str">
            <v>LLAVE Corona 3/4"-25/32"  Msc</v>
          </cell>
          <cell r="C412" t="str">
            <v>EA</v>
          </cell>
          <cell r="D412" t="str">
            <v>TEL107-0004</v>
          </cell>
          <cell r="E412">
            <v>0</v>
          </cell>
          <cell r="F412">
            <v>2.78</v>
          </cell>
          <cell r="G412">
            <v>0</v>
          </cell>
        </row>
        <row r="413">
          <cell r="B413" t="str">
            <v>LLAVE Corona 5/8"-11/16"  Forged</v>
          </cell>
          <cell r="C413" t="str">
            <v>EA</v>
          </cell>
          <cell r="D413" t="str">
            <v>TEL107-0005</v>
          </cell>
          <cell r="E413">
            <v>0</v>
          </cell>
          <cell r="F413">
            <v>2.78</v>
          </cell>
          <cell r="G413">
            <v>0</v>
          </cell>
        </row>
        <row r="414">
          <cell r="B414" t="str">
            <v>LLAVE DE GOLPE 1-1/16"</v>
          </cell>
          <cell r="C414" t="str">
            <v>EA</v>
          </cell>
          <cell r="D414" t="str">
            <v>TEL102-0024</v>
          </cell>
          <cell r="E414">
            <v>0</v>
          </cell>
          <cell r="F414">
            <v>48.15</v>
          </cell>
          <cell r="G414">
            <v>0</v>
          </cell>
        </row>
        <row r="415">
          <cell r="B415" t="str">
            <v>LLAVE DE GOLPE 1-5/8"</v>
          </cell>
          <cell r="C415" t="str">
            <v>EA</v>
          </cell>
          <cell r="D415" t="str">
            <v>TEL102-0011</v>
          </cell>
          <cell r="E415">
            <v>0</v>
          </cell>
          <cell r="F415">
            <v>68.52</v>
          </cell>
          <cell r="G415">
            <v>0</v>
          </cell>
        </row>
        <row r="416">
          <cell r="B416" t="str">
            <v>LLAVE DE GOLPE 2"</v>
          </cell>
          <cell r="C416" t="str">
            <v>EA</v>
          </cell>
          <cell r="D416" t="str">
            <v>TEL102-0007</v>
          </cell>
          <cell r="E416">
            <v>0</v>
          </cell>
          <cell r="F416">
            <v>34.35</v>
          </cell>
          <cell r="G416">
            <v>0</v>
          </cell>
        </row>
        <row r="417">
          <cell r="B417" t="str">
            <v>LLAVE DE PICO 12"</v>
          </cell>
          <cell r="C417" t="str">
            <v>EA</v>
          </cell>
          <cell r="D417" t="str">
            <v>TEL100-0004</v>
          </cell>
          <cell r="E417">
            <v>0</v>
          </cell>
          <cell r="F417">
            <v>13.8</v>
          </cell>
          <cell r="G417">
            <v>0</v>
          </cell>
        </row>
        <row r="418">
          <cell r="B418" t="str">
            <v>LLAVE DE TUBO 24"</v>
          </cell>
          <cell r="C418" t="str">
            <v>EA</v>
          </cell>
          <cell r="D418" t="str">
            <v>TEL101-0010</v>
          </cell>
          <cell r="E418">
            <v>0</v>
          </cell>
          <cell r="F418">
            <v>45</v>
          </cell>
          <cell r="G418">
            <v>0</v>
          </cell>
        </row>
        <row r="419">
          <cell r="B419" t="str">
            <v>LLAVE DE TUBO 36"</v>
          </cell>
          <cell r="C419" t="str">
            <v>EA</v>
          </cell>
          <cell r="D419" t="str">
            <v>TEL101-0015</v>
          </cell>
          <cell r="E419">
            <v>0</v>
          </cell>
          <cell r="F419">
            <v>101.11</v>
          </cell>
          <cell r="G419">
            <v>0</v>
          </cell>
        </row>
        <row r="420">
          <cell r="B420" t="str">
            <v>LLAVE Mixta 1"  Chrom</v>
          </cell>
          <cell r="C420" t="str">
            <v>EA</v>
          </cell>
          <cell r="D420" t="str">
            <v>TEL108-0013</v>
          </cell>
          <cell r="E420">
            <v>0</v>
          </cell>
          <cell r="F420">
            <v>2.78</v>
          </cell>
          <cell r="G420">
            <v>0</v>
          </cell>
        </row>
        <row r="421">
          <cell r="B421" t="str">
            <v>LLAVE Mixta 1/4" - 1"  Jgo-13uds</v>
          </cell>
          <cell r="C421" t="str">
            <v>EA</v>
          </cell>
          <cell r="D421" t="str">
            <v>TEL108-0019</v>
          </cell>
          <cell r="E421">
            <v>0</v>
          </cell>
          <cell r="F421">
            <v>55</v>
          </cell>
          <cell r="G421">
            <v>0</v>
          </cell>
        </row>
        <row r="422">
          <cell r="B422" t="str">
            <v>LLAVE Mixta 11/16"  Proto</v>
          </cell>
          <cell r="C422" t="str">
            <v>EA</v>
          </cell>
          <cell r="D422" t="str">
            <v>TEL108-0012</v>
          </cell>
          <cell r="E422">
            <v>0</v>
          </cell>
          <cell r="F422">
            <v>2.78</v>
          </cell>
          <cell r="G422">
            <v>0</v>
          </cell>
        </row>
        <row r="423">
          <cell r="B423" t="str">
            <v>LLAVE MIXTA 1-5/8"</v>
          </cell>
          <cell r="C423" t="str">
            <v>EA</v>
          </cell>
          <cell r="D423" t="str">
            <v>TEL108-0001</v>
          </cell>
          <cell r="E423">
            <v>0</v>
          </cell>
          <cell r="F423">
            <v>26.54</v>
          </cell>
          <cell r="G423">
            <v>0</v>
          </cell>
        </row>
        <row r="424">
          <cell r="B424" t="str">
            <v>LLAVE Mixta 19mm  Diamond Brand</v>
          </cell>
          <cell r="C424" t="str">
            <v>EA</v>
          </cell>
          <cell r="D424" t="str">
            <v>TEL109-0002</v>
          </cell>
          <cell r="E424">
            <v>0</v>
          </cell>
          <cell r="F424">
            <v>2</v>
          </cell>
          <cell r="G424">
            <v>0</v>
          </cell>
        </row>
        <row r="425">
          <cell r="B425" t="str">
            <v>LLAVE Mixta 5/8"  Irimo</v>
          </cell>
          <cell r="C425" t="str">
            <v>EA</v>
          </cell>
          <cell r="D425" t="str">
            <v>TEL108-0011</v>
          </cell>
          <cell r="E425">
            <v>0</v>
          </cell>
          <cell r="F425">
            <v>2.78</v>
          </cell>
          <cell r="G425">
            <v>0</v>
          </cell>
        </row>
        <row r="426">
          <cell r="B426" t="str">
            <v xml:space="preserve">LLAVE P/ Grifo </v>
          </cell>
          <cell r="C426" t="str">
            <v>EA</v>
          </cell>
          <cell r="D426" t="str">
            <v>WVL103-0003</v>
          </cell>
          <cell r="E426">
            <v>0</v>
          </cell>
          <cell r="F426">
            <v>2.75</v>
          </cell>
          <cell r="G426">
            <v>0</v>
          </cell>
        </row>
        <row r="427">
          <cell r="B427" t="str">
            <v>LLAVES EXAGONALES PULGADAS</v>
          </cell>
          <cell r="C427" t="str">
            <v>EA</v>
          </cell>
          <cell r="D427" t="str">
            <v>TEL113-0001</v>
          </cell>
          <cell r="E427">
            <v>0</v>
          </cell>
          <cell r="F427">
            <v>5.81</v>
          </cell>
          <cell r="G427">
            <v>0</v>
          </cell>
        </row>
        <row r="428">
          <cell r="B428" t="str">
            <v>LOCTITE ROJO</v>
          </cell>
          <cell r="C428" t="str">
            <v>EA</v>
          </cell>
          <cell r="D428" t="str">
            <v>WVL105-0001</v>
          </cell>
          <cell r="E428">
            <v>0</v>
          </cell>
          <cell r="F428">
            <v>3</v>
          </cell>
          <cell r="G428">
            <v>0</v>
          </cell>
        </row>
        <row r="429">
          <cell r="B429" t="str">
            <v>MACHETE</v>
          </cell>
          <cell r="C429" t="str">
            <v>EA</v>
          </cell>
          <cell r="D429" t="str">
            <v>TMM100-0001</v>
          </cell>
          <cell r="E429">
            <v>0</v>
          </cell>
          <cell r="F429">
            <v>5</v>
          </cell>
          <cell r="G429">
            <v>0</v>
          </cell>
        </row>
        <row r="430">
          <cell r="B430" t="str">
            <v>MALLA ANTIMOSQUITO</v>
          </cell>
          <cell r="C430" t="str">
            <v>MT</v>
          </cell>
          <cell r="D430" t="str">
            <v>WVM100-0007</v>
          </cell>
          <cell r="E430">
            <v>0</v>
          </cell>
          <cell r="F430">
            <v>4.7</v>
          </cell>
          <cell r="G430">
            <v>0</v>
          </cell>
        </row>
        <row r="431">
          <cell r="B431" t="str">
            <v>MALLA Electrosoldada 1 x 30- mt</v>
          </cell>
          <cell r="C431" t="str">
            <v>RLL</v>
          </cell>
          <cell r="D431" t="str">
            <v>WVM100-0009</v>
          </cell>
          <cell r="E431">
            <v>0</v>
          </cell>
          <cell r="F431">
            <v>3.1</v>
          </cell>
          <cell r="G431">
            <v>0</v>
          </cell>
        </row>
        <row r="432">
          <cell r="B432" t="str">
            <v>MALLA PARA GALLINERO</v>
          </cell>
          <cell r="C432" t="str">
            <v>RLL</v>
          </cell>
          <cell r="D432" t="str">
            <v>WVM100-0005</v>
          </cell>
          <cell r="E432">
            <v>0</v>
          </cell>
          <cell r="F432">
            <v>180</v>
          </cell>
          <cell r="G432">
            <v>0</v>
          </cell>
        </row>
        <row r="433">
          <cell r="B433" t="str">
            <v>MANGAS De Cuero</v>
          </cell>
          <cell r="C433" t="str">
            <v>PAR</v>
          </cell>
          <cell r="D433" t="str">
            <v>WDM100-0001</v>
          </cell>
          <cell r="E433">
            <v>0</v>
          </cell>
          <cell r="F433">
            <v>4.3499999999999996</v>
          </cell>
          <cell r="G433">
            <v>0</v>
          </cell>
        </row>
        <row r="434">
          <cell r="B434" t="str">
            <v>MANGUERA Flex 1/2" 125-PSI</v>
          </cell>
          <cell r="C434" t="str">
            <v>MT</v>
          </cell>
          <cell r="D434" t="str">
            <v>WVM101-0004</v>
          </cell>
          <cell r="E434">
            <v>0</v>
          </cell>
          <cell r="F434">
            <v>0.92</v>
          </cell>
          <cell r="G434">
            <v>0</v>
          </cell>
        </row>
        <row r="435">
          <cell r="B435" t="str">
            <v>MANGUERA Hidraulica  2 x 6  5070-PSI</v>
          </cell>
          <cell r="C435" t="str">
            <v>EA</v>
          </cell>
          <cell r="D435" t="str">
            <v>XAM100-0006</v>
          </cell>
          <cell r="E435">
            <v>0</v>
          </cell>
          <cell r="F435">
            <v>909</v>
          </cell>
          <cell r="G435">
            <v>0</v>
          </cell>
        </row>
        <row r="436">
          <cell r="B436" t="str">
            <v>MANGUERA Hidraulica  3/8"  10500-PSI</v>
          </cell>
          <cell r="C436" t="str">
            <v>MT</v>
          </cell>
          <cell r="D436" t="str">
            <v>XAM100-0005</v>
          </cell>
          <cell r="E436">
            <v>0</v>
          </cell>
          <cell r="F436">
            <v>5.01</v>
          </cell>
          <cell r="G436">
            <v>0</v>
          </cell>
        </row>
        <row r="437">
          <cell r="B437" t="str">
            <v>MANGUERA P/ Oxigeno / Acetileno</v>
          </cell>
          <cell r="C437" t="str">
            <v>EA</v>
          </cell>
          <cell r="D437" t="str">
            <v>WSM100-0001</v>
          </cell>
          <cell r="E437">
            <v>0</v>
          </cell>
          <cell r="F437">
            <v>40</v>
          </cell>
          <cell r="G437">
            <v>0</v>
          </cell>
        </row>
        <row r="438">
          <cell r="B438" t="str">
            <v>MANGUERA Plastica Monotubo P/ Fibra Obtica</v>
          </cell>
          <cell r="C438" t="str">
            <v>MT</v>
          </cell>
          <cell r="D438" t="str">
            <v>WVM101-0002</v>
          </cell>
          <cell r="E438">
            <v>0</v>
          </cell>
          <cell r="F438">
            <v>0.95</v>
          </cell>
          <cell r="G438">
            <v>0</v>
          </cell>
        </row>
        <row r="439">
          <cell r="B439" t="str">
            <v>MANGUERA Plastica Transparente 1/2"</v>
          </cell>
          <cell r="C439" t="str">
            <v>MT</v>
          </cell>
          <cell r="D439" t="str">
            <v>WVM101-0009</v>
          </cell>
          <cell r="E439">
            <v>0</v>
          </cell>
          <cell r="F439">
            <v>1</v>
          </cell>
          <cell r="G439">
            <v>0</v>
          </cell>
        </row>
        <row r="440">
          <cell r="B440" t="str">
            <v>MANOMETRO P/ Preción 1/2"  0 - 3000-PSI</v>
          </cell>
          <cell r="C440" t="str">
            <v>EA</v>
          </cell>
          <cell r="D440" t="str">
            <v>TEM100-0003</v>
          </cell>
          <cell r="E440">
            <v>0</v>
          </cell>
          <cell r="F440">
            <v>176.7</v>
          </cell>
          <cell r="G440">
            <v>0</v>
          </cell>
        </row>
        <row r="441">
          <cell r="B441" t="str">
            <v>MANOMETRO Victor P/ Acetileno</v>
          </cell>
          <cell r="C441" t="str">
            <v>EA</v>
          </cell>
          <cell r="D441" t="str">
            <v>TEM100-0001</v>
          </cell>
          <cell r="E441">
            <v>0</v>
          </cell>
          <cell r="F441">
            <v>1</v>
          </cell>
          <cell r="G441">
            <v>0</v>
          </cell>
        </row>
        <row r="442">
          <cell r="B442" t="str">
            <v>MANOMETRO Victor P/ Oxigeno</v>
          </cell>
          <cell r="C442" t="str">
            <v>EA</v>
          </cell>
          <cell r="D442" t="str">
            <v>TEM100-0002</v>
          </cell>
          <cell r="E442">
            <v>0</v>
          </cell>
          <cell r="F442">
            <v>1</v>
          </cell>
          <cell r="G442">
            <v>0</v>
          </cell>
        </row>
        <row r="443">
          <cell r="B443" t="str">
            <v>MANTA Termocontraible 12"x450mm</v>
          </cell>
          <cell r="C443" t="str">
            <v>EA</v>
          </cell>
          <cell r="D443" t="str">
            <v>WVM103-0004</v>
          </cell>
          <cell r="E443">
            <v>0</v>
          </cell>
          <cell r="F443">
            <v>19.649999999999999</v>
          </cell>
          <cell r="G443">
            <v>0</v>
          </cell>
        </row>
        <row r="444">
          <cell r="B444" t="str">
            <v>MANTA Termocontraible 16"x450mm</v>
          </cell>
          <cell r="C444" t="str">
            <v>EA</v>
          </cell>
          <cell r="D444" t="str">
            <v>WVM103-0003</v>
          </cell>
          <cell r="E444">
            <v>0</v>
          </cell>
          <cell r="F444">
            <v>23.9</v>
          </cell>
          <cell r="G444">
            <v>0</v>
          </cell>
        </row>
        <row r="445">
          <cell r="B445" t="str">
            <v>MAQUINA P/ Hacer Hielo</v>
          </cell>
          <cell r="C445" t="str">
            <v>EA</v>
          </cell>
          <cell r="D445" t="str">
            <v>WAM102-0001</v>
          </cell>
          <cell r="E445">
            <v>0</v>
          </cell>
          <cell r="F445">
            <v>989.38</v>
          </cell>
          <cell r="G445">
            <v>0</v>
          </cell>
        </row>
        <row r="446">
          <cell r="B446" t="str">
            <v>MARCADOR Metalico Azul  PTA-1/8"</v>
          </cell>
          <cell r="C446" t="str">
            <v>EA</v>
          </cell>
          <cell r="D446" t="str">
            <v>WVM104-0001</v>
          </cell>
          <cell r="E446">
            <v>0</v>
          </cell>
          <cell r="F446">
            <v>8.75</v>
          </cell>
          <cell r="G446">
            <v>0</v>
          </cell>
        </row>
        <row r="447">
          <cell r="B447" t="str">
            <v>MARCADOR Metalico Blanco  PTA-1/8"</v>
          </cell>
          <cell r="C447" t="str">
            <v>EA</v>
          </cell>
          <cell r="D447" t="str">
            <v>WVM104-0007</v>
          </cell>
          <cell r="E447">
            <v>0</v>
          </cell>
          <cell r="F447">
            <v>8.75</v>
          </cell>
          <cell r="G447">
            <v>0</v>
          </cell>
        </row>
        <row r="448">
          <cell r="B448" t="str">
            <v>MARCADOR Metalico Punta De Felpa Azul</v>
          </cell>
          <cell r="C448" t="str">
            <v>EA</v>
          </cell>
          <cell r="D448" t="str">
            <v>WVM104-0003</v>
          </cell>
          <cell r="E448">
            <v>0</v>
          </cell>
          <cell r="F448">
            <v>6.1</v>
          </cell>
          <cell r="G448">
            <v>0</v>
          </cell>
        </row>
        <row r="449">
          <cell r="B449" t="str">
            <v>MARCADOR Metalico Punta De Felpa Blanco</v>
          </cell>
          <cell r="C449" t="str">
            <v>EA</v>
          </cell>
          <cell r="D449" t="str">
            <v>WVM104-0002</v>
          </cell>
          <cell r="E449">
            <v>0</v>
          </cell>
          <cell r="F449">
            <v>6.1</v>
          </cell>
          <cell r="G449">
            <v>0</v>
          </cell>
        </row>
        <row r="450">
          <cell r="B450" t="str">
            <v>MARCADOR Metalico Punta De Felpa Negro</v>
          </cell>
          <cell r="C450" t="str">
            <v>EA</v>
          </cell>
          <cell r="D450" t="str">
            <v>WVM104-0004</v>
          </cell>
          <cell r="E450">
            <v>0</v>
          </cell>
          <cell r="F450">
            <v>6.1</v>
          </cell>
          <cell r="G450">
            <v>0</v>
          </cell>
        </row>
        <row r="451">
          <cell r="B451" t="str">
            <v>MARCADOR Metalico Punta De Felpa Rojo</v>
          </cell>
          <cell r="C451" t="str">
            <v>EA</v>
          </cell>
          <cell r="D451" t="str">
            <v>WVM104-0006</v>
          </cell>
          <cell r="E451">
            <v>0</v>
          </cell>
          <cell r="F451">
            <v>6.1</v>
          </cell>
          <cell r="G451">
            <v>0</v>
          </cell>
        </row>
        <row r="452">
          <cell r="B452" t="str">
            <v>MARCADOR PERMANENTE AZUL</v>
          </cell>
          <cell r="C452" t="str">
            <v>EA</v>
          </cell>
          <cell r="D452" t="str">
            <v>WUM100-0008</v>
          </cell>
          <cell r="E452">
            <v>0</v>
          </cell>
          <cell r="F452">
            <v>2.0499999999999998</v>
          </cell>
          <cell r="G452">
            <v>0</v>
          </cell>
        </row>
        <row r="453">
          <cell r="B453" t="str">
            <v>MARCADOR PERMANENTE NEGRO</v>
          </cell>
          <cell r="C453" t="str">
            <v>EA</v>
          </cell>
          <cell r="D453" t="str">
            <v>WUM100-0004</v>
          </cell>
          <cell r="E453">
            <v>0</v>
          </cell>
          <cell r="F453">
            <v>2.0499999999999998</v>
          </cell>
          <cell r="G453">
            <v>0</v>
          </cell>
        </row>
        <row r="454">
          <cell r="B454" t="str">
            <v>MARCADOR TIZA LIQUIDA</v>
          </cell>
          <cell r="C454" t="str">
            <v>EA</v>
          </cell>
          <cell r="D454" t="str">
            <v>WUM100-0007</v>
          </cell>
          <cell r="E454">
            <v>0</v>
          </cell>
          <cell r="F454">
            <v>0.85</v>
          </cell>
          <cell r="G454">
            <v>0</v>
          </cell>
        </row>
        <row r="455">
          <cell r="B455" t="str">
            <v>MARTILLO DE BOLA</v>
          </cell>
          <cell r="C455" t="str">
            <v>EA</v>
          </cell>
          <cell r="D455" t="str">
            <v>TMM101-0002</v>
          </cell>
          <cell r="E455">
            <v>0</v>
          </cell>
          <cell r="F455">
            <v>8.57</v>
          </cell>
          <cell r="G455">
            <v>0</v>
          </cell>
        </row>
        <row r="456">
          <cell r="B456" t="str">
            <v>MARTILLO De Uña</v>
          </cell>
          <cell r="C456" t="str">
            <v>EA</v>
          </cell>
          <cell r="D456" t="str">
            <v>TMM101-0001</v>
          </cell>
          <cell r="E456">
            <v>0</v>
          </cell>
          <cell r="F456">
            <v>7</v>
          </cell>
          <cell r="G456">
            <v>0</v>
          </cell>
        </row>
        <row r="457">
          <cell r="B457" t="str">
            <v>MASCARILLA Desechable S/ Filtro  Pqt-50uds</v>
          </cell>
          <cell r="C457" t="str">
            <v>PQT</v>
          </cell>
          <cell r="D457" t="str">
            <v>WVM105-0002</v>
          </cell>
          <cell r="E457">
            <v>0</v>
          </cell>
          <cell r="F457">
            <v>126</v>
          </cell>
          <cell r="G457">
            <v>0</v>
          </cell>
        </row>
        <row r="458">
          <cell r="B458" t="str">
            <v>MASCARILLA Desechable S/ Filtro 3M  Pqt-20uds</v>
          </cell>
          <cell r="C458" t="str">
            <v>PQT</v>
          </cell>
          <cell r="D458" t="str">
            <v>WVM105-0003</v>
          </cell>
          <cell r="E458">
            <v>0</v>
          </cell>
          <cell r="F458">
            <v>30</v>
          </cell>
          <cell r="G458">
            <v>0</v>
          </cell>
        </row>
        <row r="459">
          <cell r="B459" t="str">
            <v>MICA P/ Careta De Esmerilador</v>
          </cell>
          <cell r="C459" t="str">
            <v>EA</v>
          </cell>
          <cell r="D459" t="str">
            <v>WSM101-0001</v>
          </cell>
          <cell r="E459">
            <v>0</v>
          </cell>
          <cell r="F459">
            <v>6.5</v>
          </cell>
          <cell r="G459">
            <v>0</v>
          </cell>
        </row>
        <row r="460">
          <cell r="B460" t="str">
            <v>MINAS 0,5</v>
          </cell>
          <cell r="C460" t="str">
            <v>EA</v>
          </cell>
          <cell r="D460" t="str">
            <v>WUM101-0001</v>
          </cell>
          <cell r="E460">
            <v>0</v>
          </cell>
          <cell r="F460">
            <v>0.8</v>
          </cell>
          <cell r="G460">
            <v>0</v>
          </cell>
        </row>
        <row r="461">
          <cell r="B461" t="str">
            <v>NAVAJA PARA MONOTUBO</v>
          </cell>
          <cell r="C461" t="str">
            <v>EA</v>
          </cell>
          <cell r="D461" t="str">
            <v>WVN101-0001</v>
          </cell>
          <cell r="E461">
            <v>0</v>
          </cell>
          <cell r="F461">
            <v>8.5</v>
          </cell>
          <cell r="G461">
            <v>0</v>
          </cell>
        </row>
        <row r="462">
          <cell r="B462" t="str">
            <v>NEPLO de Bronce 4-NA-S</v>
          </cell>
          <cell r="C462" t="str">
            <v>EA</v>
          </cell>
          <cell r="D462" t="str">
            <v>XAN101-0002</v>
          </cell>
          <cell r="E462">
            <v>0</v>
          </cell>
          <cell r="F462">
            <v>2</v>
          </cell>
          <cell r="G462">
            <v>0</v>
          </cell>
        </row>
        <row r="463">
          <cell r="B463" t="str">
            <v>NEPLO DIA  2"X6" SCH-XXS A-106 GR-B</v>
          </cell>
          <cell r="C463" t="str">
            <v>EA</v>
          </cell>
          <cell r="D463" t="str">
            <v>WVN100-0006</v>
          </cell>
          <cell r="E463">
            <v>0</v>
          </cell>
          <cell r="F463">
            <v>18</v>
          </cell>
          <cell r="G463">
            <v>0</v>
          </cell>
        </row>
        <row r="464">
          <cell r="B464" t="str">
            <v>NEPLO DIA 2"X8" SCH-XXS A-106 GR-B</v>
          </cell>
          <cell r="C464" t="str">
            <v>EA</v>
          </cell>
          <cell r="D464" t="str">
            <v>WVN100-0005</v>
          </cell>
          <cell r="E464">
            <v>0</v>
          </cell>
          <cell r="F464">
            <v>18</v>
          </cell>
          <cell r="G464">
            <v>0</v>
          </cell>
        </row>
        <row r="465">
          <cell r="B465" t="str">
            <v xml:space="preserve">NEPLO FJ 1/4" X 1/4" </v>
          </cell>
          <cell r="C465" t="str">
            <v>EA</v>
          </cell>
          <cell r="D465" t="str">
            <v>XAN101-0001</v>
          </cell>
          <cell r="E465">
            <v>0</v>
          </cell>
          <cell r="F465">
            <v>2.8</v>
          </cell>
          <cell r="G465">
            <v>0</v>
          </cell>
        </row>
        <row r="466">
          <cell r="B466" t="str">
            <v>NEPLO Roscado 1"x10"</v>
          </cell>
          <cell r="C466" t="str">
            <v>EA</v>
          </cell>
          <cell r="D466" t="str">
            <v>WVN100-0003</v>
          </cell>
          <cell r="E466">
            <v>0</v>
          </cell>
          <cell r="F466">
            <v>10</v>
          </cell>
          <cell r="G466">
            <v>0</v>
          </cell>
        </row>
        <row r="467">
          <cell r="B467" t="str">
            <v xml:space="preserve">NEPLO Roscado 1"X4" </v>
          </cell>
          <cell r="C467" t="str">
            <v>EA</v>
          </cell>
          <cell r="D467" t="str">
            <v>WVN100-0002</v>
          </cell>
          <cell r="E467">
            <v>0</v>
          </cell>
          <cell r="F467">
            <v>8</v>
          </cell>
          <cell r="G467">
            <v>0</v>
          </cell>
        </row>
        <row r="468">
          <cell r="B468" t="str">
            <v>NEPLO Roscado 1/2"x4"</v>
          </cell>
          <cell r="C468" t="str">
            <v>EA</v>
          </cell>
          <cell r="D468" t="str">
            <v>WVN100-0007</v>
          </cell>
          <cell r="E468">
            <v>0</v>
          </cell>
          <cell r="F468">
            <v>4.5</v>
          </cell>
          <cell r="G468">
            <v>0</v>
          </cell>
        </row>
        <row r="469">
          <cell r="B469" t="str">
            <v>NIVEL 18"  Msc</v>
          </cell>
          <cell r="C469" t="str">
            <v>EA</v>
          </cell>
          <cell r="D469" t="str">
            <v>TMN100-0002</v>
          </cell>
          <cell r="E469">
            <v>0</v>
          </cell>
          <cell r="F469">
            <v>1.83</v>
          </cell>
          <cell r="G469">
            <v>0</v>
          </cell>
        </row>
        <row r="470">
          <cell r="B470" t="str">
            <v>NIVEL 18"  Stanley</v>
          </cell>
          <cell r="C470" t="str">
            <v>EA</v>
          </cell>
          <cell r="D470" t="str">
            <v>TMN100-0001</v>
          </cell>
          <cell r="E470">
            <v>0</v>
          </cell>
          <cell r="F470">
            <v>1.83</v>
          </cell>
          <cell r="G470">
            <v>0</v>
          </cell>
        </row>
        <row r="471">
          <cell r="B471" t="str">
            <v>NIVEL 24"  Stanley</v>
          </cell>
          <cell r="C471" t="str">
            <v>EA</v>
          </cell>
          <cell r="D471" t="str">
            <v>TMN100-0003</v>
          </cell>
          <cell r="E471">
            <v>0</v>
          </cell>
          <cell r="F471">
            <v>2</v>
          </cell>
          <cell r="G471">
            <v>0</v>
          </cell>
        </row>
        <row r="472">
          <cell r="B472" t="str">
            <v>NIVEL DE LINEA</v>
          </cell>
          <cell r="C472" t="str">
            <v>EA</v>
          </cell>
          <cell r="D472" t="str">
            <v>TMN100-0005</v>
          </cell>
          <cell r="E472">
            <v>0</v>
          </cell>
          <cell r="F472">
            <v>2</v>
          </cell>
          <cell r="G472">
            <v>0</v>
          </cell>
        </row>
        <row r="473">
          <cell r="B473" t="str">
            <v>NIVEL Torpedo</v>
          </cell>
          <cell r="C473" t="str">
            <v>EA</v>
          </cell>
          <cell r="D473" t="str">
            <v>TMN100-0004</v>
          </cell>
          <cell r="E473">
            <v>0</v>
          </cell>
          <cell r="F473">
            <v>8.1199999999999992</v>
          </cell>
          <cell r="G473">
            <v>0</v>
          </cell>
        </row>
        <row r="474">
          <cell r="B474" t="str">
            <v>NUDO Universal Mando 1/2"  Misc</v>
          </cell>
          <cell r="C474" t="str">
            <v>EA</v>
          </cell>
          <cell r="D474" t="str">
            <v>TEN100-0001</v>
          </cell>
          <cell r="E474">
            <v>0</v>
          </cell>
          <cell r="F474">
            <v>1</v>
          </cell>
          <cell r="G474">
            <v>0</v>
          </cell>
        </row>
        <row r="475">
          <cell r="B475" t="str">
            <v>OXICORTE Victor Box-W/H315FC  Set 14-Pzs</v>
          </cell>
          <cell r="C475" t="str">
            <v>EA</v>
          </cell>
          <cell r="D475" t="str">
            <v>TEO100-0001</v>
          </cell>
          <cell r="E475">
            <v>0</v>
          </cell>
          <cell r="F475">
            <v>575</v>
          </cell>
          <cell r="G475">
            <v>0</v>
          </cell>
        </row>
        <row r="476">
          <cell r="B476" t="str">
            <v>PALA Punta Cuadrada</v>
          </cell>
          <cell r="C476" t="str">
            <v>EA</v>
          </cell>
          <cell r="D476" t="str">
            <v>TMP100-0001</v>
          </cell>
          <cell r="E476">
            <v>0</v>
          </cell>
          <cell r="F476">
            <v>9.6</v>
          </cell>
          <cell r="G476">
            <v>0</v>
          </cell>
        </row>
        <row r="477">
          <cell r="B477" t="str">
            <v>PALA Punta Redonda</v>
          </cell>
          <cell r="C477" t="str">
            <v>EA</v>
          </cell>
          <cell r="D477" t="str">
            <v>TMP100-0003</v>
          </cell>
          <cell r="E477">
            <v>0</v>
          </cell>
          <cell r="F477">
            <v>9.4499999999999993</v>
          </cell>
          <cell r="G477">
            <v>0</v>
          </cell>
        </row>
        <row r="478">
          <cell r="B478" t="str">
            <v>PALANCA Mando 1/2"x14" Stanley</v>
          </cell>
          <cell r="C478" t="str">
            <v>EA</v>
          </cell>
          <cell r="D478" t="str">
            <v>TEP104-0003</v>
          </cell>
          <cell r="E478">
            <v>0</v>
          </cell>
          <cell r="F478">
            <v>1</v>
          </cell>
          <cell r="G478">
            <v>0</v>
          </cell>
        </row>
        <row r="479">
          <cell r="B479" t="str">
            <v>PALANCA Mando 1/2"x16" Birabarqui Stanley</v>
          </cell>
          <cell r="C479" t="str">
            <v>EA</v>
          </cell>
          <cell r="D479" t="str">
            <v>TEP104-0002</v>
          </cell>
          <cell r="E479">
            <v>0</v>
          </cell>
          <cell r="F479">
            <v>1</v>
          </cell>
          <cell r="G479">
            <v>0</v>
          </cell>
        </row>
        <row r="480">
          <cell r="B480" t="str">
            <v>PALANCA Mando 1/2"x9" Corrediza Stanley</v>
          </cell>
          <cell r="C480" t="str">
            <v>EA</v>
          </cell>
          <cell r="D480" t="str">
            <v>TEP104-0001</v>
          </cell>
          <cell r="E480">
            <v>0</v>
          </cell>
          <cell r="F480">
            <v>1</v>
          </cell>
          <cell r="G480">
            <v>0</v>
          </cell>
        </row>
        <row r="481">
          <cell r="B481" t="str">
            <v>PANTALON JEAN DE SEGURIDAD T-38</v>
          </cell>
          <cell r="C481" t="str">
            <v>EA</v>
          </cell>
          <cell r="D481" t="str">
            <v>WDP100-0001</v>
          </cell>
          <cell r="E481">
            <v>0</v>
          </cell>
          <cell r="F481">
            <v>9.5</v>
          </cell>
          <cell r="G481">
            <v>0</v>
          </cell>
        </row>
        <row r="482">
          <cell r="B482" t="str">
            <v>PANTALON JEAN DE SEGURIDAD T-40</v>
          </cell>
          <cell r="C482" t="str">
            <v>EA</v>
          </cell>
          <cell r="D482" t="str">
            <v>WDP100-0002</v>
          </cell>
          <cell r="E482">
            <v>0</v>
          </cell>
          <cell r="F482">
            <v>9.5</v>
          </cell>
          <cell r="G482">
            <v>0</v>
          </cell>
        </row>
        <row r="483">
          <cell r="B483" t="str">
            <v>PANTALON JEAN DE SEGURIDAD T-42</v>
          </cell>
          <cell r="C483" t="str">
            <v>EA</v>
          </cell>
          <cell r="D483" t="str">
            <v>WDP100-0003</v>
          </cell>
          <cell r="E483">
            <v>0</v>
          </cell>
          <cell r="F483">
            <v>9.5</v>
          </cell>
          <cell r="G483">
            <v>0</v>
          </cell>
        </row>
        <row r="484">
          <cell r="B484" t="str">
            <v>PANTALON JEAN DE SEGURIDAD T-44</v>
          </cell>
          <cell r="C484" t="str">
            <v>EA</v>
          </cell>
          <cell r="D484" t="str">
            <v>WDP100-0004</v>
          </cell>
          <cell r="E484">
            <v>0</v>
          </cell>
          <cell r="F484">
            <v>9.5</v>
          </cell>
          <cell r="G484">
            <v>0</v>
          </cell>
        </row>
        <row r="485">
          <cell r="B485" t="str">
            <v>PAPEL HIGIENICO FAMILIA</v>
          </cell>
          <cell r="C485" t="str">
            <v>RLL</v>
          </cell>
          <cell r="D485" t="str">
            <v>WAP101-0001</v>
          </cell>
          <cell r="E485">
            <v>0</v>
          </cell>
          <cell r="F485">
            <v>0.4</v>
          </cell>
          <cell r="G485">
            <v>0</v>
          </cell>
        </row>
        <row r="486">
          <cell r="B486" t="str">
            <v>PAPEL Victoria 1/8"</v>
          </cell>
          <cell r="C486" t="str">
            <v>RLL</v>
          </cell>
          <cell r="D486" t="str">
            <v>WVP102-0001</v>
          </cell>
          <cell r="E486">
            <v>0</v>
          </cell>
          <cell r="F486">
            <v>197</v>
          </cell>
          <cell r="G486">
            <v>0</v>
          </cell>
        </row>
        <row r="487">
          <cell r="B487" t="str">
            <v>PARASOL</v>
          </cell>
          <cell r="C487" t="str">
            <v>EA</v>
          </cell>
          <cell r="D487" t="str">
            <v>WVP103-0001</v>
          </cell>
          <cell r="E487">
            <v>0</v>
          </cell>
          <cell r="F487">
            <v>20</v>
          </cell>
          <cell r="G487">
            <v>0</v>
          </cell>
        </row>
        <row r="488">
          <cell r="B488" t="str">
            <v>PATECABRA</v>
          </cell>
          <cell r="C488" t="str">
            <v>EA</v>
          </cell>
          <cell r="D488" t="str">
            <v>TMP101-0001</v>
          </cell>
          <cell r="E488">
            <v>0</v>
          </cell>
          <cell r="F488">
            <v>10</v>
          </cell>
          <cell r="G488">
            <v>0</v>
          </cell>
        </row>
        <row r="489">
          <cell r="B489" t="str">
            <v>PEGA Blancola</v>
          </cell>
          <cell r="C489" t="str">
            <v>LTS</v>
          </cell>
          <cell r="D489" t="str">
            <v>WVP104-0006</v>
          </cell>
          <cell r="E489">
            <v>0</v>
          </cell>
          <cell r="F489">
            <v>3.5</v>
          </cell>
          <cell r="G489">
            <v>0</v>
          </cell>
        </row>
        <row r="490">
          <cell r="B490" t="str">
            <v>PEGA Brujita</v>
          </cell>
          <cell r="C490" t="str">
            <v>EA</v>
          </cell>
          <cell r="D490" t="str">
            <v>WVP104-0001</v>
          </cell>
          <cell r="E490">
            <v>0</v>
          </cell>
          <cell r="F490">
            <v>1.95</v>
          </cell>
          <cell r="G490">
            <v>0</v>
          </cell>
        </row>
        <row r="491">
          <cell r="B491" t="str">
            <v>PEGA P/ Geomembrana</v>
          </cell>
          <cell r="C491" t="str">
            <v>GLN</v>
          </cell>
          <cell r="D491" t="str">
            <v>WVP104-0002</v>
          </cell>
          <cell r="E491">
            <v>0</v>
          </cell>
          <cell r="F491">
            <v>20</v>
          </cell>
          <cell r="G491">
            <v>0</v>
          </cell>
        </row>
        <row r="492">
          <cell r="B492" t="str">
            <v>PENETRANTE WD-40</v>
          </cell>
          <cell r="C492" t="str">
            <v>EA</v>
          </cell>
          <cell r="D492" t="str">
            <v>KDP100-0001</v>
          </cell>
          <cell r="E492">
            <v>0</v>
          </cell>
          <cell r="F492">
            <v>4.24</v>
          </cell>
          <cell r="G492">
            <v>0</v>
          </cell>
        </row>
        <row r="493">
          <cell r="B493" t="str">
            <v>PENO  3/4" x 4"  C/ Tuerca  Cadmiado</v>
          </cell>
          <cell r="C493" t="str">
            <v>EA</v>
          </cell>
          <cell r="D493" t="str">
            <v>WVP124-0002</v>
          </cell>
          <cell r="E493">
            <v>0</v>
          </cell>
          <cell r="F493">
            <v>2.33</v>
          </cell>
          <cell r="G493">
            <v>0</v>
          </cell>
        </row>
        <row r="494">
          <cell r="B494" t="str">
            <v>PERFIL U 80X40X 1/8"</v>
          </cell>
          <cell r="C494" t="str">
            <v>EA</v>
          </cell>
          <cell r="D494" t="str">
            <v>WVP105-0002</v>
          </cell>
          <cell r="E494">
            <v>0</v>
          </cell>
          <cell r="F494">
            <v>17.78</v>
          </cell>
          <cell r="G494">
            <v>0</v>
          </cell>
        </row>
        <row r="495">
          <cell r="B495" t="str">
            <v>PERFORADORA 3 HUECOS</v>
          </cell>
          <cell r="C495" t="str">
            <v>EA</v>
          </cell>
          <cell r="D495" t="str">
            <v>WUP101-0002</v>
          </cell>
          <cell r="E495">
            <v>0</v>
          </cell>
          <cell r="F495">
            <v>26</v>
          </cell>
          <cell r="G495">
            <v>0</v>
          </cell>
        </row>
        <row r="496">
          <cell r="B496" t="str">
            <v>PERNO C/ Tuerca / Rodela  1/4"X4"</v>
          </cell>
          <cell r="C496" t="str">
            <v>EA</v>
          </cell>
          <cell r="D496" t="str">
            <v>WVP124-0001</v>
          </cell>
          <cell r="E496">
            <v>0</v>
          </cell>
          <cell r="F496">
            <v>0.5</v>
          </cell>
          <cell r="G496">
            <v>0</v>
          </cell>
        </row>
        <row r="497">
          <cell r="B497" t="str">
            <v>PERRO PARA TUBERIA 6"</v>
          </cell>
          <cell r="C497" t="str">
            <v>EA</v>
          </cell>
          <cell r="D497" t="str">
            <v>TEP100-0001</v>
          </cell>
          <cell r="E497">
            <v>0</v>
          </cell>
          <cell r="F497">
            <v>12.5</v>
          </cell>
          <cell r="G497">
            <v>0</v>
          </cell>
        </row>
        <row r="498">
          <cell r="B498" t="str">
            <v>PICO</v>
          </cell>
          <cell r="C498" t="str">
            <v>EA</v>
          </cell>
          <cell r="D498" t="str">
            <v>TMP102-0001</v>
          </cell>
          <cell r="E498">
            <v>0</v>
          </cell>
          <cell r="F498">
            <v>16.37</v>
          </cell>
          <cell r="G498">
            <v>0</v>
          </cell>
        </row>
        <row r="499">
          <cell r="B499" t="str">
            <v>PIEDRA P/ Chispero</v>
          </cell>
          <cell r="C499" t="str">
            <v>EA</v>
          </cell>
          <cell r="D499" t="str">
            <v>WSP100-0001</v>
          </cell>
          <cell r="E499">
            <v>0</v>
          </cell>
          <cell r="F499">
            <v>0.5</v>
          </cell>
          <cell r="G499">
            <v>0</v>
          </cell>
        </row>
        <row r="500">
          <cell r="B500" t="str">
            <v>PIEDRA P/ Motortool 5-Pzs</v>
          </cell>
          <cell r="C500" t="str">
            <v>SET</v>
          </cell>
          <cell r="D500" t="str">
            <v>WSP100-0002</v>
          </cell>
          <cell r="E500">
            <v>0</v>
          </cell>
          <cell r="F500">
            <v>5</v>
          </cell>
          <cell r="G500">
            <v>0</v>
          </cell>
        </row>
        <row r="501">
          <cell r="B501" t="str">
            <v>PIG 12" Mandril</v>
          </cell>
          <cell r="C501" t="str">
            <v>EA</v>
          </cell>
          <cell r="D501" t="str">
            <v>WVP126-0003</v>
          </cell>
          <cell r="E501">
            <v>0</v>
          </cell>
          <cell r="F501">
            <v>655.82</v>
          </cell>
          <cell r="G501">
            <v>0</v>
          </cell>
        </row>
        <row r="502">
          <cell r="B502" t="str">
            <v>PIG 16" Mandril</v>
          </cell>
          <cell r="C502" t="str">
            <v>EA</v>
          </cell>
          <cell r="D502" t="str">
            <v>WVP126-0004</v>
          </cell>
          <cell r="E502">
            <v>0</v>
          </cell>
          <cell r="F502">
            <v>1113.2</v>
          </cell>
          <cell r="G502">
            <v>0</v>
          </cell>
        </row>
        <row r="503">
          <cell r="B503" t="str">
            <v>PILA AA Alkalina</v>
          </cell>
          <cell r="C503" t="str">
            <v>PAR</v>
          </cell>
          <cell r="D503" t="str">
            <v>WVP106-0001</v>
          </cell>
          <cell r="E503">
            <v>0</v>
          </cell>
          <cell r="F503">
            <v>1.8</v>
          </cell>
          <cell r="G503">
            <v>0</v>
          </cell>
        </row>
        <row r="504">
          <cell r="B504" t="str">
            <v>PINTURA Anticorrosivo Amarilla Caterpilar</v>
          </cell>
          <cell r="C504" t="str">
            <v>GL</v>
          </cell>
          <cell r="D504" t="str">
            <v>WVP107-0001</v>
          </cell>
          <cell r="E504">
            <v>0</v>
          </cell>
          <cell r="F504">
            <v>10</v>
          </cell>
          <cell r="G504">
            <v>0</v>
          </cell>
        </row>
        <row r="505">
          <cell r="B505" t="str">
            <v>PINTURA Anticorrosivo Gris</v>
          </cell>
          <cell r="C505" t="str">
            <v>GL</v>
          </cell>
          <cell r="D505" t="str">
            <v>WVP107-0002</v>
          </cell>
          <cell r="E505">
            <v>0</v>
          </cell>
          <cell r="F505">
            <v>10.65</v>
          </cell>
          <cell r="G505">
            <v>0</v>
          </cell>
        </row>
        <row r="506">
          <cell r="B506" t="str">
            <v>PINTURA Esmalte Azul</v>
          </cell>
          <cell r="C506" t="str">
            <v>GL</v>
          </cell>
          <cell r="D506" t="str">
            <v>WVP107-0010</v>
          </cell>
          <cell r="E506">
            <v>0</v>
          </cell>
          <cell r="F506">
            <v>14.48</v>
          </cell>
          <cell r="G506">
            <v>0</v>
          </cell>
        </row>
        <row r="507">
          <cell r="B507" t="str">
            <v>PINTURA Esmalte Blanco</v>
          </cell>
          <cell r="C507" t="str">
            <v>GL</v>
          </cell>
          <cell r="D507" t="str">
            <v>WVP107-0007</v>
          </cell>
          <cell r="E507">
            <v>0</v>
          </cell>
          <cell r="F507">
            <v>10</v>
          </cell>
          <cell r="G507">
            <v>0</v>
          </cell>
        </row>
        <row r="508">
          <cell r="B508" t="str">
            <v>PINTURA Esmalte Marfil</v>
          </cell>
          <cell r="C508" t="str">
            <v>GL</v>
          </cell>
          <cell r="D508" t="str">
            <v>WVP107-0019</v>
          </cell>
          <cell r="E508">
            <v>0</v>
          </cell>
          <cell r="F508">
            <v>15</v>
          </cell>
          <cell r="G508">
            <v>0</v>
          </cell>
        </row>
        <row r="509">
          <cell r="B509" t="str">
            <v>PINTURA Esmalte Negro</v>
          </cell>
          <cell r="C509" t="str">
            <v>GL</v>
          </cell>
          <cell r="D509" t="str">
            <v>WVP107-0018</v>
          </cell>
          <cell r="E509">
            <v>0</v>
          </cell>
          <cell r="F509">
            <v>14.48</v>
          </cell>
          <cell r="G509">
            <v>0</v>
          </cell>
        </row>
        <row r="510">
          <cell r="B510" t="str">
            <v>PINTURA Esmalte Verde Esmeralda</v>
          </cell>
          <cell r="C510" t="str">
            <v>GL</v>
          </cell>
          <cell r="D510" t="str">
            <v>WVP107-0005</v>
          </cell>
          <cell r="E510">
            <v>0</v>
          </cell>
          <cell r="F510">
            <v>15</v>
          </cell>
          <cell r="G510">
            <v>0</v>
          </cell>
        </row>
        <row r="511">
          <cell r="B511" t="str">
            <v>PINTURA Spray Amarillo</v>
          </cell>
          <cell r="C511" t="str">
            <v>EA</v>
          </cell>
          <cell r="D511" t="str">
            <v>WVP107-0003</v>
          </cell>
          <cell r="E511">
            <v>0</v>
          </cell>
          <cell r="F511">
            <v>2.2999999999999998</v>
          </cell>
          <cell r="G511">
            <v>0</v>
          </cell>
        </row>
        <row r="512">
          <cell r="B512" t="str">
            <v>PINTURA Spray Azul</v>
          </cell>
          <cell r="C512" t="str">
            <v>EA</v>
          </cell>
          <cell r="D512" t="str">
            <v>WVP107-0015</v>
          </cell>
          <cell r="E512">
            <v>0</v>
          </cell>
          <cell r="F512">
            <v>2.2999999999999998</v>
          </cell>
          <cell r="G512">
            <v>0</v>
          </cell>
        </row>
        <row r="513">
          <cell r="B513" t="str">
            <v>PINTURA Spray Negro</v>
          </cell>
          <cell r="C513" t="str">
            <v>EA</v>
          </cell>
          <cell r="D513" t="str">
            <v>WVP107-0006</v>
          </cell>
          <cell r="E513">
            <v>0</v>
          </cell>
          <cell r="F513">
            <v>2.15</v>
          </cell>
          <cell r="G513">
            <v>0</v>
          </cell>
        </row>
        <row r="514">
          <cell r="B514" t="str">
            <v>PINTURA Spray Rojo</v>
          </cell>
          <cell r="C514" t="str">
            <v>EA</v>
          </cell>
          <cell r="D514" t="str">
            <v>WVP107-0004</v>
          </cell>
          <cell r="E514">
            <v>0</v>
          </cell>
          <cell r="F514">
            <v>2.2999999999999998</v>
          </cell>
          <cell r="G514">
            <v>0</v>
          </cell>
        </row>
        <row r="515">
          <cell r="B515" t="str">
            <v>PINZA AMPERIMETRICA</v>
          </cell>
          <cell r="C515" t="str">
            <v>EA</v>
          </cell>
          <cell r="D515" t="str">
            <v>TEP101-0008</v>
          </cell>
          <cell r="E515">
            <v>0</v>
          </cell>
          <cell r="F515">
            <v>170</v>
          </cell>
          <cell r="G515">
            <v>0</v>
          </cell>
        </row>
        <row r="516">
          <cell r="B516" t="str">
            <v>PINZA Maza</v>
          </cell>
          <cell r="C516" t="str">
            <v>EA</v>
          </cell>
          <cell r="D516" t="str">
            <v>WSP101-0001</v>
          </cell>
          <cell r="E516">
            <v>0</v>
          </cell>
          <cell r="F516">
            <v>4</v>
          </cell>
          <cell r="G516">
            <v>0</v>
          </cell>
        </row>
        <row r="517">
          <cell r="B517" t="str">
            <v>PINZA Porta Eelectrodo 500-A</v>
          </cell>
          <cell r="C517" t="str">
            <v>EA</v>
          </cell>
          <cell r="D517" t="str">
            <v>WSP101-0002</v>
          </cell>
          <cell r="E517">
            <v>0</v>
          </cell>
          <cell r="F517">
            <v>36.5</v>
          </cell>
          <cell r="G517">
            <v>0</v>
          </cell>
        </row>
        <row r="518">
          <cell r="B518" t="str">
            <v>PINZA Stanley Punta Redonda</v>
          </cell>
          <cell r="C518" t="str">
            <v>EA</v>
          </cell>
          <cell r="D518" t="str">
            <v>TEP101-0002</v>
          </cell>
          <cell r="E518">
            <v>0</v>
          </cell>
          <cell r="F518">
            <v>9.77</v>
          </cell>
          <cell r="G518">
            <v>0</v>
          </cell>
        </row>
        <row r="519">
          <cell r="B519" t="str">
            <v>PIOLA DE ALBAÑIL</v>
          </cell>
          <cell r="C519" t="str">
            <v>RLL</v>
          </cell>
          <cell r="D519" t="str">
            <v>WVP108-0001</v>
          </cell>
          <cell r="E519">
            <v>0</v>
          </cell>
          <cell r="F519">
            <v>4.5</v>
          </cell>
          <cell r="G519">
            <v>0</v>
          </cell>
        </row>
        <row r="520">
          <cell r="B520" t="str">
            <v>PIROMETRO Fluke P/ Medir Temperatura</v>
          </cell>
          <cell r="C520" t="str">
            <v>EA</v>
          </cell>
          <cell r="D520" t="str">
            <v>TEP103-0001</v>
          </cell>
          <cell r="E520">
            <v>0</v>
          </cell>
          <cell r="F520">
            <v>390</v>
          </cell>
          <cell r="G520">
            <v>0</v>
          </cell>
        </row>
        <row r="521">
          <cell r="B521" t="str">
            <v>PISTOLA P/ Tubo de Silicona</v>
          </cell>
          <cell r="C521" t="str">
            <v>EA</v>
          </cell>
          <cell r="D521" t="str">
            <v>TMP103-0001</v>
          </cell>
          <cell r="E521">
            <v>0</v>
          </cell>
          <cell r="F521">
            <v>4.5</v>
          </cell>
          <cell r="G521">
            <v>0</v>
          </cell>
        </row>
        <row r="522">
          <cell r="B522" t="str">
            <v>PLANCHA De Acero  1/2" x 1,22-mt x 2,44-mt</v>
          </cell>
          <cell r="C522" t="str">
            <v>EA</v>
          </cell>
          <cell r="D522" t="str">
            <v>WVP111-0001</v>
          </cell>
          <cell r="E522">
            <v>0</v>
          </cell>
          <cell r="F522">
            <v>365</v>
          </cell>
          <cell r="G522">
            <v>0</v>
          </cell>
        </row>
        <row r="523">
          <cell r="B523" t="str">
            <v>PLANCHA DE ACERO DE 1/16"X1,22X2,44MTS</v>
          </cell>
          <cell r="C523" t="str">
            <v>EA</v>
          </cell>
          <cell r="D523" t="str">
            <v>WVP111-0014</v>
          </cell>
          <cell r="E523">
            <v>0</v>
          </cell>
          <cell r="F523">
            <v>98</v>
          </cell>
          <cell r="G523">
            <v>0</v>
          </cell>
        </row>
        <row r="524">
          <cell r="B524" t="str">
            <v>PLANCHA DE HIERRO 1/8"</v>
          </cell>
          <cell r="C524" t="str">
            <v>EA</v>
          </cell>
          <cell r="D524" t="str">
            <v>WVP111-0007</v>
          </cell>
          <cell r="E524">
            <v>0</v>
          </cell>
          <cell r="F524">
            <v>56.78</v>
          </cell>
          <cell r="G524">
            <v>0</v>
          </cell>
        </row>
        <row r="525">
          <cell r="B525" t="str">
            <v>PLANCHA Geoblock</v>
          </cell>
          <cell r="C525" t="str">
            <v>EA</v>
          </cell>
          <cell r="D525" t="str">
            <v>WVP111-0011</v>
          </cell>
          <cell r="E525">
            <v>0</v>
          </cell>
          <cell r="F525">
            <v>40</v>
          </cell>
          <cell r="G525">
            <v>0</v>
          </cell>
        </row>
        <row r="526">
          <cell r="B526" t="str">
            <v>PLANCHA Lisa Tool 0,45mm x 1,22mt x 2,44mt Pintado 1 Lado</v>
          </cell>
          <cell r="C526" t="str">
            <v>EA</v>
          </cell>
          <cell r="D526" t="str">
            <v>WVP111-0015</v>
          </cell>
          <cell r="E526">
            <v>0</v>
          </cell>
          <cell r="F526">
            <v>19</v>
          </cell>
          <cell r="G526">
            <v>0</v>
          </cell>
        </row>
        <row r="527">
          <cell r="B527" t="str">
            <v>PLASTICO NEGRO</v>
          </cell>
          <cell r="C527" t="str">
            <v>RLL</v>
          </cell>
          <cell r="D527" t="str">
            <v>WVP112-0001</v>
          </cell>
          <cell r="E527">
            <v>0</v>
          </cell>
          <cell r="F527">
            <v>100</v>
          </cell>
          <cell r="G527">
            <v>0</v>
          </cell>
        </row>
        <row r="528">
          <cell r="B528" t="str">
            <v>PLATINA DE ACERO 1/2"X1/8"X6MTS</v>
          </cell>
          <cell r="C528" t="str">
            <v>EA</v>
          </cell>
          <cell r="D528" t="str">
            <v>WVP113-0003</v>
          </cell>
          <cell r="E528">
            <v>0</v>
          </cell>
          <cell r="F528">
            <v>3.3</v>
          </cell>
          <cell r="G528">
            <v>0</v>
          </cell>
        </row>
        <row r="529">
          <cell r="B529" t="str">
            <v>PLAYO Común</v>
          </cell>
          <cell r="C529" t="str">
            <v>EA</v>
          </cell>
          <cell r="D529" t="str">
            <v>TEP102-0003</v>
          </cell>
          <cell r="E529">
            <v>0</v>
          </cell>
          <cell r="F529">
            <v>7</v>
          </cell>
          <cell r="G529">
            <v>0</v>
          </cell>
        </row>
        <row r="530">
          <cell r="B530" t="str">
            <v>PLAYO DE PRESION 10"</v>
          </cell>
          <cell r="C530" t="str">
            <v>EA</v>
          </cell>
          <cell r="D530" t="str">
            <v>TEP102-0001</v>
          </cell>
          <cell r="E530">
            <v>0</v>
          </cell>
          <cell r="F530">
            <v>15</v>
          </cell>
          <cell r="G530">
            <v>0</v>
          </cell>
        </row>
        <row r="531">
          <cell r="B531" t="str">
            <v>POLAINAS PARA ZAPATOS DE SOLDADOR</v>
          </cell>
          <cell r="C531" t="str">
            <v>EA</v>
          </cell>
          <cell r="D531" t="str">
            <v>WVP114-0001</v>
          </cell>
          <cell r="E531">
            <v>0</v>
          </cell>
          <cell r="F531">
            <v>2.59</v>
          </cell>
          <cell r="G531">
            <v>0</v>
          </cell>
        </row>
        <row r="532">
          <cell r="B532" t="str">
            <v>POLIKEN 6"</v>
          </cell>
          <cell r="C532" t="str">
            <v>RLL</v>
          </cell>
          <cell r="D532" t="str">
            <v>WVP115-0001</v>
          </cell>
          <cell r="E532">
            <v>0</v>
          </cell>
          <cell r="F532">
            <v>65</v>
          </cell>
          <cell r="G532">
            <v>0</v>
          </cell>
        </row>
        <row r="533">
          <cell r="B533" t="str">
            <v>POLINES</v>
          </cell>
          <cell r="C533" t="str">
            <v>EA</v>
          </cell>
          <cell r="D533">
            <v>0</v>
          </cell>
          <cell r="E533">
            <v>0</v>
          </cell>
          <cell r="F533">
            <v>2.5</v>
          </cell>
          <cell r="G533">
            <v>0</v>
          </cell>
        </row>
        <row r="534">
          <cell r="B534" t="str">
            <v>POLY Pig 12"</v>
          </cell>
          <cell r="C534" t="str">
            <v>EA</v>
          </cell>
          <cell r="D534" t="str">
            <v>WVP121-0004</v>
          </cell>
          <cell r="E534">
            <v>0</v>
          </cell>
          <cell r="F534">
            <v>264</v>
          </cell>
          <cell r="G534">
            <v>0</v>
          </cell>
        </row>
        <row r="535">
          <cell r="B535" t="str">
            <v>POLY Pig 12" Bidireccional</v>
          </cell>
          <cell r="C535" t="str">
            <v>EA</v>
          </cell>
          <cell r="D535" t="str">
            <v>WVP121-0005</v>
          </cell>
          <cell r="E535">
            <v>0</v>
          </cell>
          <cell r="F535">
            <v>264</v>
          </cell>
          <cell r="G535">
            <v>0</v>
          </cell>
        </row>
        <row r="536">
          <cell r="B536" t="str">
            <v>POLY Pig 16"</v>
          </cell>
          <cell r="C536" t="str">
            <v>EA</v>
          </cell>
          <cell r="D536" t="str">
            <v>WVP121-0006</v>
          </cell>
          <cell r="E536">
            <v>0</v>
          </cell>
          <cell r="F536">
            <v>422.4</v>
          </cell>
          <cell r="G536">
            <v>0</v>
          </cell>
        </row>
        <row r="537">
          <cell r="B537" t="str">
            <v>POLY Pig 16" Bidireccional</v>
          </cell>
          <cell r="C537" t="str">
            <v>EA</v>
          </cell>
          <cell r="D537" t="str">
            <v>WVP121-0007</v>
          </cell>
          <cell r="E537">
            <v>0</v>
          </cell>
          <cell r="F537">
            <v>422.4</v>
          </cell>
          <cell r="G537">
            <v>0</v>
          </cell>
        </row>
        <row r="538">
          <cell r="B538" t="str">
            <v>PONCHO DE AGUA</v>
          </cell>
          <cell r="C538" t="str">
            <v>EA</v>
          </cell>
          <cell r="D538" t="str">
            <v>WDP101-0001</v>
          </cell>
          <cell r="E538">
            <v>0</v>
          </cell>
          <cell r="F538">
            <v>6.15</v>
          </cell>
          <cell r="G538">
            <v>0</v>
          </cell>
        </row>
        <row r="539">
          <cell r="B539" t="str">
            <v>PORTA FUSIBLES</v>
          </cell>
          <cell r="C539" t="str">
            <v>EA</v>
          </cell>
          <cell r="D539" t="str">
            <v>XAP103-0001</v>
          </cell>
          <cell r="E539">
            <v>0</v>
          </cell>
          <cell r="F539">
            <v>2</v>
          </cell>
          <cell r="G539">
            <v>0</v>
          </cell>
        </row>
        <row r="540">
          <cell r="B540" t="str">
            <v>PRIMER</v>
          </cell>
          <cell r="C540" t="str">
            <v>GLN</v>
          </cell>
          <cell r="D540" t="str">
            <v>KDP101-0001</v>
          </cell>
          <cell r="E540">
            <v>0</v>
          </cell>
          <cell r="F540">
            <v>43</v>
          </cell>
          <cell r="G540">
            <v>0</v>
          </cell>
        </row>
        <row r="541">
          <cell r="B541" t="str">
            <v>PROTECTOR Auditivos</v>
          </cell>
          <cell r="C541" t="str">
            <v>EA</v>
          </cell>
          <cell r="D541" t="str">
            <v>WVP118-0001</v>
          </cell>
          <cell r="E541">
            <v>0</v>
          </cell>
          <cell r="F541">
            <v>0.34</v>
          </cell>
          <cell r="G541">
            <v>0</v>
          </cell>
        </row>
        <row r="542">
          <cell r="B542" t="str">
            <v>PULIDORA DeWalt 4"</v>
          </cell>
          <cell r="C542" t="str">
            <v>EA</v>
          </cell>
          <cell r="D542" t="str">
            <v>WSP102-0003</v>
          </cell>
          <cell r="E542">
            <v>0</v>
          </cell>
          <cell r="F542">
            <v>135.74</v>
          </cell>
          <cell r="G542">
            <v>0</v>
          </cell>
        </row>
        <row r="543">
          <cell r="B543" t="str">
            <v>PULIDORA DeWalt 7" D28494W</v>
          </cell>
          <cell r="C543" t="str">
            <v>EA</v>
          </cell>
          <cell r="D543" t="str">
            <v>WSP102-0001</v>
          </cell>
          <cell r="E543">
            <v>0</v>
          </cell>
          <cell r="F543">
            <v>405.01</v>
          </cell>
          <cell r="G543">
            <v>0</v>
          </cell>
        </row>
        <row r="544">
          <cell r="B544" t="str">
            <v>PULIDORA Motortool Bosch FS27L</v>
          </cell>
          <cell r="C544" t="str">
            <v>EA</v>
          </cell>
          <cell r="D544" t="str">
            <v>WSP102-0002</v>
          </cell>
          <cell r="E544">
            <v>0</v>
          </cell>
          <cell r="F544">
            <v>207.2</v>
          </cell>
          <cell r="G544">
            <v>0</v>
          </cell>
        </row>
        <row r="545">
          <cell r="B545" t="str">
            <v>RACHET Mando 1/2" Set  Stanley</v>
          </cell>
          <cell r="C545" t="str">
            <v>EA</v>
          </cell>
          <cell r="D545" t="str">
            <v>TER102-0003</v>
          </cell>
          <cell r="E545">
            <v>0</v>
          </cell>
          <cell r="F545">
            <v>148.94999999999999</v>
          </cell>
          <cell r="G545">
            <v>0</v>
          </cell>
        </row>
        <row r="546">
          <cell r="B546" t="str">
            <v>RACHET Mando 1/2"x9" Stanley</v>
          </cell>
          <cell r="C546" t="str">
            <v>EA</v>
          </cell>
          <cell r="D546" t="str">
            <v>TER102-0001</v>
          </cell>
          <cell r="E546">
            <v>0</v>
          </cell>
          <cell r="F546">
            <v>1</v>
          </cell>
          <cell r="G546">
            <v>0</v>
          </cell>
        </row>
        <row r="547">
          <cell r="B547" t="str">
            <v>RACHET Mando 3/4"</v>
          </cell>
          <cell r="C547" t="str">
            <v>EA</v>
          </cell>
          <cell r="D547" t="str">
            <v>TER102-0002</v>
          </cell>
          <cell r="E547">
            <v>0</v>
          </cell>
          <cell r="F547">
            <v>10</v>
          </cell>
          <cell r="G547">
            <v>0</v>
          </cell>
        </row>
        <row r="548">
          <cell r="B548" t="str">
            <v>RASTRILLO</v>
          </cell>
          <cell r="C548" t="str">
            <v>EA</v>
          </cell>
          <cell r="D548" t="str">
            <v>TMR100-0001</v>
          </cell>
          <cell r="E548">
            <v>0</v>
          </cell>
          <cell r="F548">
            <v>3.32</v>
          </cell>
          <cell r="G548">
            <v>0</v>
          </cell>
        </row>
        <row r="549">
          <cell r="B549" t="str">
            <v>RECARGA Acetileno</v>
          </cell>
          <cell r="C549" t="str">
            <v>KG</v>
          </cell>
          <cell r="D549" t="str">
            <v>XAR111-0001</v>
          </cell>
          <cell r="E549">
            <v>0</v>
          </cell>
          <cell r="F549">
            <v>14.08</v>
          </cell>
          <cell r="G549">
            <v>0</v>
          </cell>
        </row>
        <row r="550">
          <cell r="B550" t="str">
            <v>RECARGA Oxìgeno</v>
          </cell>
          <cell r="C550" t="str">
            <v>m3</v>
          </cell>
          <cell r="D550" t="str">
            <v>XAR111-0002</v>
          </cell>
          <cell r="E550">
            <v>0</v>
          </cell>
          <cell r="F550">
            <v>3.5</v>
          </cell>
          <cell r="G550">
            <v>0</v>
          </cell>
        </row>
        <row r="551">
          <cell r="B551" t="str">
            <v>REDUCCION Excentrica 12" - 16" SCH-80</v>
          </cell>
          <cell r="C551" t="str">
            <v>EA</v>
          </cell>
          <cell r="D551" t="str">
            <v>WVR102-0006</v>
          </cell>
          <cell r="E551">
            <v>0</v>
          </cell>
          <cell r="F551">
            <v>2200</v>
          </cell>
          <cell r="G551">
            <v>0</v>
          </cell>
        </row>
        <row r="552">
          <cell r="B552" t="str">
            <v>REFLECTOR 1500-W</v>
          </cell>
          <cell r="C552" t="str">
            <v>EA</v>
          </cell>
          <cell r="D552" t="str">
            <v>WVR100-0002</v>
          </cell>
          <cell r="E552">
            <v>0</v>
          </cell>
          <cell r="F552">
            <v>65.319999999999993</v>
          </cell>
          <cell r="G552">
            <v>0</v>
          </cell>
        </row>
        <row r="553">
          <cell r="B553" t="str">
            <v>REFLECTORES CON BASE</v>
          </cell>
          <cell r="C553" t="str">
            <v>EA</v>
          </cell>
          <cell r="D553" t="str">
            <v>WVR100-0001</v>
          </cell>
          <cell r="E553">
            <v>0</v>
          </cell>
          <cell r="F553">
            <v>1</v>
          </cell>
          <cell r="G553">
            <v>0</v>
          </cell>
        </row>
        <row r="554">
          <cell r="B554" t="str">
            <v>REFRIGERANTE</v>
          </cell>
          <cell r="C554" t="str">
            <v>GLN</v>
          </cell>
          <cell r="D554" t="str">
            <v>KDR100-0001</v>
          </cell>
          <cell r="E554">
            <v>0</v>
          </cell>
          <cell r="F554">
            <v>5</v>
          </cell>
          <cell r="G554">
            <v>0</v>
          </cell>
        </row>
        <row r="555">
          <cell r="B555" t="str">
            <v>RELAY 24V</v>
          </cell>
          <cell r="C555" t="str">
            <v>EA</v>
          </cell>
          <cell r="D555" t="str">
            <v>XAR102-0004</v>
          </cell>
          <cell r="E555">
            <v>0</v>
          </cell>
          <cell r="F555">
            <v>8</v>
          </cell>
          <cell r="G555">
            <v>0</v>
          </cell>
        </row>
        <row r="556">
          <cell r="B556" t="str">
            <v>RELAY P/ Carga</v>
          </cell>
          <cell r="C556" t="str">
            <v>EA</v>
          </cell>
          <cell r="D556" t="str">
            <v>XAR102-0005</v>
          </cell>
          <cell r="E556">
            <v>0</v>
          </cell>
          <cell r="F556">
            <v>13</v>
          </cell>
          <cell r="G556">
            <v>0</v>
          </cell>
        </row>
        <row r="557">
          <cell r="B557" t="str">
            <v>REMACHADORA MANUAL</v>
          </cell>
          <cell r="C557" t="str">
            <v>EA</v>
          </cell>
          <cell r="D557" t="str">
            <v>TER100-0001</v>
          </cell>
          <cell r="E557">
            <v>0</v>
          </cell>
          <cell r="F557">
            <v>17.86</v>
          </cell>
          <cell r="G557">
            <v>0</v>
          </cell>
        </row>
        <row r="558">
          <cell r="B558" t="str">
            <v>RESALTADORES VARIOS COLORES</v>
          </cell>
          <cell r="C558" t="str">
            <v>EA</v>
          </cell>
          <cell r="D558" t="str">
            <v>WUR100-0001</v>
          </cell>
          <cell r="E558">
            <v>0</v>
          </cell>
          <cell r="F558">
            <v>0.71</v>
          </cell>
          <cell r="G558">
            <v>0</v>
          </cell>
        </row>
        <row r="559">
          <cell r="B559" t="str">
            <v>RETENEDOR 60X78X9</v>
          </cell>
          <cell r="C559" t="str">
            <v>EA</v>
          </cell>
          <cell r="D559" t="str">
            <v>XAR112-0003</v>
          </cell>
          <cell r="E559">
            <v>0</v>
          </cell>
          <cell r="F559">
            <v>2.75</v>
          </cell>
          <cell r="G559">
            <v>0</v>
          </cell>
        </row>
        <row r="560">
          <cell r="B560" t="str">
            <v>RETENEDOR 60X80X8</v>
          </cell>
          <cell r="C560" t="str">
            <v>EA</v>
          </cell>
          <cell r="D560" t="str">
            <v>XAR112-0004</v>
          </cell>
          <cell r="E560">
            <v>0</v>
          </cell>
          <cell r="F560">
            <v>2.75</v>
          </cell>
          <cell r="G560">
            <v>0</v>
          </cell>
        </row>
        <row r="561">
          <cell r="B561" t="str">
            <v>RETENEDOR Delantero PK 212.2  11-11</v>
          </cell>
          <cell r="C561" t="str">
            <v>EA</v>
          </cell>
          <cell r="D561" t="str">
            <v>XAR112-0005</v>
          </cell>
          <cell r="E561">
            <v>0</v>
          </cell>
          <cell r="F561">
            <v>1</v>
          </cell>
          <cell r="G561">
            <v>0</v>
          </cell>
        </row>
        <row r="562">
          <cell r="B562" t="str">
            <v>RETENEDOR Posterior PK 236.24  13-3</v>
          </cell>
          <cell r="C562" t="str">
            <v>EA</v>
          </cell>
          <cell r="D562" t="str">
            <v>XAR112-0006</v>
          </cell>
          <cell r="E562">
            <v>0</v>
          </cell>
          <cell r="F562">
            <v>1</v>
          </cell>
          <cell r="G562">
            <v>0</v>
          </cell>
        </row>
        <row r="563">
          <cell r="B563" t="str">
            <v>RETENEDORES DE GATO GRANDES</v>
          </cell>
          <cell r="C563" t="str">
            <v>EA</v>
          </cell>
          <cell r="D563" t="str">
            <v>XAR112-0001</v>
          </cell>
          <cell r="E563">
            <v>0</v>
          </cell>
          <cell r="F563">
            <v>23.57</v>
          </cell>
          <cell r="G563">
            <v>0</v>
          </cell>
        </row>
        <row r="564">
          <cell r="B564" t="str">
            <v>RODAMIENTO 5H-1901  CTP</v>
          </cell>
          <cell r="C564" t="str">
            <v>EA</v>
          </cell>
          <cell r="D564" t="str">
            <v>XAR108-0001</v>
          </cell>
          <cell r="E564">
            <v>0</v>
          </cell>
          <cell r="F564">
            <v>1</v>
          </cell>
          <cell r="G564">
            <v>0</v>
          </cell>
        </row>
        <row r="565">
          <cell r="B565" t="str">
            <v>RODELA Plana 3/4"</v>
          </cell>
          <cell r="C565" t="str">
            <v>EA</v>
          </cell>
          <cell r="D565" t="str">
            <v>WVR105-0001</v>
          </cell>
          <cell r="E565">
            <v>0</v>
          </cell>
          <cell r="F565">
            <v>0.15</v>
          </cell>
          <cell r="G565">
            <v>0</v>
          </cell>
        </row>
        <row r="566">
          <cell r="B566" t="str">
            <v>RODILLO PARA CANUZA</v>
          </cell>
          <cell r="C566" t="str">
            <v>EA</v>
          </cell>
          <cell r="D566" t="str">
            <v>XAR105-0001</v>
          </cell>
          <cell r="E566">
            <v>0</v>
          </cell>
          <cell r="F566">
            <v>30</v>
          </cell>
          <cell r="G566">
            <v>0</v>
          </cell>
        </row>
        <row r="567">
          <cell r="B567" t="str">
            <v>RODILLOS INFERIORES DOBLE 10827</v>
          </cell>
          <cell r="C567" t="str">
            <v>EA</v>
          </cell>
          <cell r="D567" t="str">
            <v>XAR105-0002</v>
          </cell>
          <cell r="E567">
            <v>0</v>
          </cell>
          <cell r="F567">
            <v>398.4</v>
          </cell>
          <cell r="G567">
            <v>0</v>
          </cell>
        </row>
        <row r="568">
          <cell r="B568" t="str">
            <v>RODILLOS SENCILLOS 1710824-8897</v>
          </cell>
          <cell r="C568" t="str">
            <v>EA</v>
          </cell>
          <cell r="D568" t="str">
            <v>XAR105-0003</v>
          </cell>
          <cell r="E568">
            <v>0</v>
          </cell>
          <cell r="F568">
            <v>386.4</v>
          </cell>
          <cell r="G568">
            <v>0</v>
          </cell>
        </row>
        <row r="569">
          <cell r="B569" t="str">
            <v>RODILLOS SUPERIORES 9S-3570</v>
          </cell>
          <cell r="C569" t="str">
            <v>EA</v>
          </cell>
          <cell r="D569" t="str">
            <v>XAR105-0004</v>
          </cell>
          <cell r="E569">
            <v>0</v>
          </cell>
          <cell r="F569">
            <v>380</v>
          </cell>
          <cell r="G569">
            <v>0</v>
          </cell>
        </row>
        <row r="570">
          <cell r="B570" t="str">
            <v>SABANAS C/ Funda P/ Almohada 1-1/2 Plaza</v>
          </cell>
          <cell r="C570" t="str">
            <v>JGO</v>
          </cell>
          <cell r="D570" t="str">
            <v>WAS100-0001</v>
          </cell>
          <cell r="E570">
            <v>0</v>
          </cell>
          <cell r="F570">
            <v>7</v>
          </cell>
          <cell r="G570">
            <v>0</v>
          </cell>
        </row>
        <row r="571">
          <cell r="B571" t="str">
            <v>SACOS De Yute</v>
          </cell>
          <cell r="C571" t="str">
            <v>EA</v>
          </cell>
          <cell r="D571" t="str">
            <v>WVS102-0001</v>
          </cell>
          <cell r="E571">
            <v>0</v>
          </cell>
          <cell r="F571">
            <v>0.4</v>
          </cell>
          <cell r="G571">
            <v>0</v>
          </cell>
        </row>
        <row r="572">
          <cell r="B572" t="str">
            <v>SELLADOR P/ Radiador</v>
          </cell>
          <cell r="C572" t="str">
            <v>EA</v>
          </cell>
          <cell r="D572" t="str">
            <v>WVS110-0001</v>
          </cell>
          <cell r="E572">
            <v>0</v>
          </cell>
          <cell r="F572">
            <v>2</v>
          </cell>
          <cell r="G572">
            <v>0</v>
          </cell>
        </row>
        <row r="573">
          <cell r="B573" t="str">
            <v>SEPARADORES Plastico P/ Hojas</v>
          </cell>
          <cell r="C573" t="str">
            <v>PQT</v>
          </cell>
          <cell r="D573" t="str">
            <v>WUS100-0001</v>
          </cell>
          <cell r="E573">
            <v>0</v>
          </cell>
          <cell r="F573">
            <v>0.8</v>
          </cell>
          <cell r="G573">
            <v>0</v>
          </cell>
        </row>
        <row r="574">
          <cell r="B574" t="str">
            <v>SERRUCHO 20"</v>
          </cell>
          <cell r="C574" t="str">
            <v>EA</v>
          </cell>
          <cell r="D574" t="str">
            <v>TMS100-0001</v>
          </cell>
          <cell r="E574">
            <v>0</v>
          </cell>
          <cell r="F574">
            <v>8</v>
          </cell>
          <cell r="G574">
            <v>0</v>
          </cell>
        </row>
        <row r="575">
          <cell r="B575" t="str">
            <v>SERRUCHO 24"</v>
          </cell>
          <cell r="C575" t="str">
            <v>EA</v>
          </cell>
          <cell r="D575" t="str">
            <v>TMS100-0002</v>
          </cell>
          <cell r="E575">
            <v>0</v>
          </cell>
          <cell r="F575">
            <v>8</v>
          </cell>
          <cell r="G575">
            <v>0</v>
          </cell>
        </row>
        <row r="576">
          <cell r="B576" t="str">
            <v>SIERRA Manual Electrica  Makita</v>
          </cell>
          <cell r="C576" t="str">
            <v>EA</v>
          </cell>
          <cell r="D576" t="str">
            <v>TES100-0001</v>
          </cell>
          <cell r="E576">
            <v>0</v>
          </cell>
          <cell r="F576">
            <v>180</v>
          </cell>
          <cell r="G576">
            <v>0</v>
          </cell>
        </row>
        <row r="577">
          <cell r="B577" t="str">
            <v>SILICON ROJO</v>
          </cell>
          <cell r="C577" t="str">
            <v>EA</v>
          </cell>
          <cell r="D577" t="str">
            <v>WVS103-0002</v>
          </cell>
          <cell r="E577">
            <v>0</v>
          </cell>
          <cell r="F577">
            <v>3</v>
          </cell>
          <cell r="G577">
            <v>0</v>
          </cell>
        </row>
        <row r="578">
          <cell r="B578" t="str">
            <v>SILICON Ttransparente P/ Pistola</v>
          </cell>
          <cell r="C578" t="str">
            <v>EA</v>
          </cell>
          <cell r="D578" t="str">
            <v>WVS103-0003</v>
          </cell>
          <cell r="E578">
            <v>0</v>
          </cell>
          <cell r="F578">
            <v>3.8</v>
          </cell>
          <cell r="G578">
            <v>0</v>
          </cell>
        </row>
        <row r="579">
          <cell r="B579" t="str">
            <v>SOBRE MANILA F-4</v>
          </cell>
          <cell r="C579" t="str">
            <v>EA</v>
          </cell>
          <cell r="D579" t="str">
            <v>WUS101-0001</v>
          </cell>
          <cell r="E579">
            <v>0</v>
          </cell>
          <cell r="F579">
            <v>0.09</v>
          </cell>
          <cell r="G579">
            <v>0</v>
          </cell>
        </row>
        <row r="580">
          <cell r="B580" t="str">
            <v>SOBRES BLANCOS TAMAÑO OFICIO</v>
          </cell>
          <cell r="C580" t="str">
            <v>EA</v>
          </cell>
          <cell r="D580" t="str">
            <v>WUS101-0002</v>
          </cell>
          <cell r="E580">
            <v>0</v>
          </cell>
          <cell r="F580">
            <v>0.2</v>
          </cell>
          <cell r="G580">
            <v>0</v>
          </cell>
        </row>
        <row r="581">
          <cell r="B581" t="str">
            <v>SOPORTE PARA FAJA CON 6 HOYOS</v>
          </cell>
          <cell r="C581" t="str">
            <v>EA</v>
          </cell>
          <cell r="D581" t="str">
            <v>WVS105-0001</v>
          </cell>
          <cell r="E581">
            <v>0</v>
          </cell>
          <cell r="F581">
            <v>1</v>
          </cell>
          <cell r="G581">
            <v>0</v>
          </cell>
        </row>
        <row r="582">
          <cell r="B582" t="str">
            <v>SOPORTE PARA TANQUE DE COMBUSTIBLE</v>
          </cell>
          <cell r="C582" t="str">
            <v>EA</v>
          </cell>
          <cell r="D582" t="str">
            <v>WVS105-0002</v>
          </cell>
          <cell r="E582">
            <v>0</v>
          </cell>
          <cell r="F582">
            <v>1</v>
          </cell>
          <cell r="G582">
            <v>0</v>
          </cell>
        </row>
        <row r="583">
          <cell r="B583" t="str">
            <v>SPRING  849186</v>
          </cell>
          <cell r="C583" t="str">
            <v>EA</v>
          </cell>
          <cell r="D583" t="str">
            <v>XAS106-0003</v>
          </cell>
          <cell r="E583">
            <v>0</v>
          </cell>
          <cell r="F583">
            <v>1</v>
          </cell>
          <cell r="G583">
            <v>0</v>
          </cell>
        </row>
        <row r="584">
          <cell r="B584" t="str">
            <v>SWICHT DE 3X100 AMP</v>
          </cell>
          <cell r="C584" t="str">
            <v>EA</v>
          </cell>
          <cell r="D584" t="str">
            <v>XAS102-0003</v>
          </cell>
          <cell r="E584">
            <v>0</v>
          </cell>
          <cell r="F584">
            <v>9</v>
          </cell>
          <cell r="G584">
            <v>0</v>
          </cell>
        </row>
        <row r="585">
          <cell r="B585" t="str">
            <v>TACHOS Plastico P/ BASURA Peq.</v>
          </cell>
          <cell r="C585" t="str">
            <v>EA</v>
          </cell>
          <cell r="D585" t="str">
            <v>WAT100-0002</v>
          </cell>
          <cell r="E585">
            <v>0</v>
          </cell>
          <cell r="F585">
            <v>6.37</v>
          </cell>
          <cell r="G585">
            <v>0</v>
          </cell>
        </row>
        <row r="586">
          <cell r="B586" t="str">
            <v>TACHUELA CABEZA DORADA</v>
          </cell>
          <cell r="C586" t="str">
            <v>CJA</v>
          </cell>
          <cell r="D586" t="str">
            <v>WVT100-0001</v>
          </cell>
          <cell r="E586">
            <v>0</v>
          </cell>
          <cell r="F586">
            <v>2</v>
          </cell>
          <cell r="G586">
            <v>0</v>
          </cell>
        </row>
        <row r="587">
          <cell r="B587" t="str">
            <v>TACO Fisher F-10</v>
          </cell>
          <cell r="C587" t="str">
            <v>EA</v>
          </cell>
          <cell r="D587" t="str">
            <v>WVT119-0002</v>
          </cell>
          <cell r="E587">
            <v>0</v>
          </cell>
          <cell r="F587">
            <v>0.18</v>
          </cell>
          <cell r="G587">
            <v>0</v>
          </cell>
        </row>
        <row r="588">
          <cell r="B588" t="str">
            <v>TACO Fisher F-6</v>
          </cell>
          <cell r="C588" t="str">
            <v>EA</v>
          </cell>
          <cell r="D588" t="str">
            <v>WVT119-0001</v>
          </cell>
          <cell r="E588">
            <v>0</v>
          </cell>
          <cell r="F588">
            <v>0.18</v>
          </cell>
          <cell r="G588">
            <v>0</v>
          </cell>
        </row>
        <row r="589">
          <cell r="B589" t="str">
            <v>TALADRO Electrico Bosch  GBS13RE</v>
          </cell>
          <cell r="C589" t="str">
            <v>EA</v>
          </cell>
          <cell r="D589" t="str">
            <v>TET108-0001</v>
          </cell>
          <cell r="E589">
            <v>0</v>
          </cell>
          <cell r="F589">
            <v>51</v>
          </cell>
          <cell r="G589">
            <v>0</v>
          </cell>
        </row>
        <row r="590">
          <cell r="B590" t="str">
            <v>TALADRO Electrico DeWall Mandril 1/2"</v>
          </cell>
          <cell r="C590" t="str">
            <v>EA</v>
          </cell>
          <cell r="D590" t="str">
            <v>TET108-0002</v>
          </cell>
          <cell r="E590">
            <v>0</v>
          </cell>
          <cell r="F590">
            <v>120</v>
          </cell>
          <cell r="G590">
            <v>0</v>
          </cell>
        </row>
        <row r="591">
          <cell r="B591" t="str">
            <v>TAPA De Poliuretano 12" P/ Pig</v>
          </cell>
          <cell r="C591" t="str">
            <v>EA</v>
          </cell>
          <cell r="D591" t="str">
            <v>WVT113-0002</v>
          </cell>
          <cell r="E591">
            <v>0</v>
          </cell>
          <cell r="F591">
            <v>136.4</v>
          </cell>
          <cell r="G591">
            <v>0</v>
          </cell>
        </row>
        <row r="592">
          <cell r="B592" t="str">
            <v>TAPA PARA TARRINA</v>
          </cell>
          <cell r="C592" t="str">
            <v>EA</v>
          </cell>
          <cell r="D592" t="str">
            <v>WAT101-0001</v>
          </cell>
          <cell r="E592">
            <v>0</v>
          </cell>
          <cell r="F592">
            <v>0.02</v>
          </cell>
          <cell r="G592">
            <v>0</v>
          </cell>
        </row>
        <row r="593">
          <cell r="B593" t="str">
            <v>TAPON MACHO 1"  3000-PSI</v>
          </cell>
          <cell r="C593" t="str">
            <v>EA</v>
          </cell>
          <cell r="D593" t="str">
            <v>WVT116-0003</v>
          </cell>
          <cell r="E593">
            <v>0</v>
          </cell>
          <cell r="F593">
            <v>4.3499999999999996</v>
          </cell>
          <cell r="G593">
            <v>0</v>
          </cell>
        </row>
        <row r="594">
          <cell r="B594" t="str">
            <v>TAPON MACHO 1/ 2"  3000-PSI</v>
          </cell>
          <cell r="C594" t="str">
            <v>EA</v>
          </cell>
          <cell r="D594" t="str">
            <v>WVT116-0002</v>
          </cell>
          <cell r="E594">
            <v>0</v>
          </cell>
          <cell r="F594">
            <v>2.2000000000000002</v>
          </cell>
          <cell r="G594">
            <v>0</v>
          </cell>
        </row>
        <row r="595">
          <cell r="B595" t="str">
            <v>TAPON Macho 2" PSI-3000</v>
          </cell>
          <cell r="C595" t="str">
            <v>EA</v>
          </cell>
          <cell r="D595" t="str">
            <v>WVT116-0001</v>
          </cell>
          <cell r="E595">
            <v>0</v>
          </cell>
          <cell r="F595">
            <v>9.8000000000000007</v>
          </cell>
          <cell r="G595">
            <v>0</v>
          </cell>
        </row>
        <row r="596">
          <cell r="B596" t="str">
            <v>TARRINAS PLASTICAS</v>
          </cell>
          <cell r="C596" t="str">
            <v>EA</v>
          </cell>
          <cell r="D596" t="str">
            <v>WAT102-0001</v>
          </cell>
          <cell r="E596">
            <v>0</v>
          </cell>
          <cell r="F596">
            <v>0.06</v>
          </cell>
          <cell r="G596">
            <v>0</v>
          </cell>
        </row>
        <row r="597">
          <cell r="B597" t="str">
            <v>TECLE DE CADENA 3,1 T</v>
          </cell>
          <cell r="C597" t="str">
            <v>EA</v>
          </cell>
          <cell r="D597" t="str">
            <v>TET100-0001</v>
          </cell>
          <cell r="E597">
            <v>0</v>
          </cell>
          <cell r="F597">
            <v>128.30000000000001</v>
          </cell>
          <cell r="G597">
            <v>0</v>
          </cell>
        </row>
        <row r="598">
          <cell r="B598" t="str">
            <v>TEE 1"  NPT  3000-PSI</v>
          </cell>
          <cell r="C598" t="str">
            <v>EA</v>
          </cell>
          <cell r="D598" t="str">
            <v>WVT112-0007</v>
          </cell>
          <cell r="E598">
            <v>0</v>
          </cell>
          <cell r="F598">
            <v>13</v>
          </cell>
          <cell r="G598">
            <v>0</v>
          </cell>
        </row>
        <row r="599">
          <cell r="B599" t="str">
            <v>TEE 1/2" PSI-3000 NPT</v>
          </cell>
          <cell r="C599" t="str">
            <v>EA</v>
          </cell>
          <cell r="D599" t="str">
            <v>WVT112-0002</v>
          </cell>
          <cell r="E599">
            <v>0</v>
          </cell>
          <cell r="F599">
            <v>4.5</v>
          </cell>
          <cell r="G599">
            <v>0</v>
          </cell>
        </row>
        <row r="600">
          <cell r="B600" t="str">
            <v>TEE 12"  SCH-80</v>
          </cell>
          <cell r="C600" t="str">
            <v>EA</v>
          </cell>
          <cell r="D600" t="str">
            <v>WVT112-0006</v>
          </cell>
          <cell r="E600">
            <v>0</v>
          </cell>
          <cell r="F600">
            <v>1700</v>
          </cell>
          <cell r="G600">
            <v>0</v>
          </cell>
        </row>
        <row r="601">
          <cell r="B601" t="str">
            <v>TEE C/ Reducción WN 12"x8"</v>
          </cell>
          <cell r="C601" t="str">
            <v>EA</v>
          </cell>
          <cell r="D601" t="str">
            <v>WVT112-0003</v>
          </cell>
          <cell r="E601">
            <v>0</v>
          </cell>
          <cell r="F601">
            <v>2316</v>
          </cell>
          <cell r="G601">
            <v>0</v>
          </cell>
        </row>
        <row r="602">
          <cell r="B602" t="str">
            <v>TEFLON 1/2"</v>
          </cell>
          <cell r="C602" t="str">
            <v>EA</v>
          </cell>
          <cell r="D602" t="str">
            <v>WVT103-0001</v>
          </cell>
          <cell r="E602">
            <v>0</v>
          </cell>
          <cell r="F602">
            <v>0.18000000000000002</v>
          </cell>
          <cell r="G602">
            <v>0</v>
          </cell>
        </row>
        <row r="603">
          <cell r="B603" t="str">
            <v>TEK RAP 6"X100FT NEGRO</v>
          </cell>
          <cell r="C603" t="str">
            <v>RLL</v>
          </cell>
          <cell r="D603" t="str">
            <v>WVT104-0002</v>
          </cell>
          <cell r="E603">
            <v>0</v>
          </cell>
          <cell r="F603">
            <v>10.199999999999999</v>
          </cell>
          <cell r="G603">
            <v>0</v>
          </cell>
        </row>
        <row r="604">
          <cell r="B604" t="str">
            <v>TELA P/ Trapo</v>
          </cell>
          <cell r="C604" t="str">
            <v>RLL</v>
          </cell>
          <cell r="D604" t="str">
            <v>WVT105-0001</v>
          </cell>
          <cell r="E604">
            <v>0</v>
          </cell>
          <cell r="F604">
            <v>10</v>
          </cell>
          <cell r="G604">
            <v>0</v>
          </cell>
        </row>
        <row r="605">
          <cell r="B605" t="str">
            <v>TELEVISION LG 29"</v>
          </cell>
          <cell r="C605" t="str">
            <v>EA</v>
          </cell>
          <cell r="D605" t="str">
            <v>WAT105-0001</v>
          </cell>
          <cell r="E605">
            <v>0</v>
          </cell>
          <cell r="F605">
            <v>427.68</v>
          </cell>
          <cell r="G605">
            <v>0</v>
          </cell>
        </row>
        <row r="606">
          <cell r="B606" t="str">
            <v>TEMPLADOR DE CABLE 1/2X30</v>
          </cell>
          <cell r="C606" t="str">
            <v>EA</v>
          </cell>
          <cell r="D606" t="str">
            <v>TET102-0001</v>
          </cell>
          <cell r="E606">
            <v>0</v>
          </cell>
          <cell r="F606">
            <v>0.8</v>
          </cell>
          <cell r="G606">
            <v>0</v>
          </cell>
        </row>
        <row r="607">
          <cell r="B607" t="str">
            <v>TEMPLADOR P/ Cable 5/16"</v>
          </cell>
          <cell r="C607" t="str">
            <v>EA</v>
          </cell>
          <cell r="D607" t="str">
            <v>TET102-0002</v>
          </cell>
          <cell r="E607">
            <v>0</v>
          </cell>
          <cell r="F607">
            <v>1</v>
          </cell>
          <cell r="G607">
            <v>0</v>
          </cell>
        </row>
        <row r="608">
          <cell r="B608" t="str">
            <v>TERMINAL De Bronce Ojo  1/0-2/0</v>
          </cell>
          <cell r="C608" t="str">
            <v>EA</v>
          </cell>
          <cell r="D608" t="str">
            <v>WVT106-0001</v>
          </cell>
          <cell r="E608">
            <v>0</v>
          </cell>
          <cell r="F608">
            <v>1.75</v>
          </cell>
          <cell r="G608">
            <v>0</v>
          </cell>
        </row>
        <row r="609">
          <cell r="B609" t="str">
            <v>TERMINAL Ojo</v>
          </cell>
          <cell r="C609" t="str">
            <v>EA</v>
          </cell>
          <cell r="D609" t="str">
            <v>WVT106-0002</v>
          </cell>
          <cell r="E609">
            <v>0</v>
          </cell>
          <cell r="F609">
            <v>1</v>
          </cell>
          <cell r="G609">
            <v>0</v>
          </cell>
        </row>
        <row r="610">
          <cell r="B610" t="str">
            <v>THERMO Plastico 10-GL P/ Agua</v>
          </cell>
          <cell r="C610" t="str">
            <v>EA</v>
          </cell>
          <cell r="D610" t="str">
            <v>WVT107-0001</v>
          </cell>
          <cell r="E610">
            <v>0</v>
          </cell>
          <cell r="F610">
            <v>110</v>
          </cell>
          <cell r="G610">
            <v>0</v>
          </cell>
        </row>
        <row r="611">
          <cell r="B611" t="str">
            <v>THERMO Porta Eelectrodo</v>
          </cell>
          <cell r="C611" t="str">
            <v>EA</v>
          </cell>
          <cell r="D611" t="str">
            <v>WST100-0001</v>
          </cell>
          <cell r="E611">
            <v>0</v>
          </cell>
          <cell r="F611">
            <v>228.8</v>
          </cell>
          <cell r="G611">
            <v>0</v>
          </cell>
        </row>
        <row r="612">
          <cell r="B612" t="str">
            <v>THINNER LACA</v>
          </cell>
          <cell r="C612" t="str">
            <v>GLN</v>
          </cell>
          <cell r="D612" t="str">
            <v>KLT100-0001</v>
          </cell>
          <cell r="E612">
            <v>0</v>
          </cell>
          <cell r="F612">
            <v>16</v>
          </cell>
          <cell r="G612">
            <v>0</v>
          </cell>
        </row>
        <row r="613">
          <cell r="B613" t="str">
            <v>THREADOLET   2" X 3000   TUBERIA  16</v>
          </cell>
          <cell r="C613" t="str">
            <v>EA</v>
          </cell>
          <cell r="D613" t="str">
            <v>WVT115-0001</v>
          </cell>
          <cell r="E613">
            <v>0</v>
          </cell>
          <cell r="F613">
            <v>45</v>
          </cell>
          <cell r="G613">
            <v>0</v>
          </cell>
        </row>
        <row r="614">
          <cell r="B614" t="str">
            <v>THREADOLET  1/2"x3/4" PSI-3000</v>
          </cell>
          <cell r="C614" t="str">
            <v>EA</v>
          </cell>
          <cell r="D614" t="str">
            <v>WVT115-0006</v>
          </cell>
          <cell r="E614">
            <v>0</v>
          </cell>
          <cell r="F614">
            <v>8.5</v>
          </cell>
          <cell r="G614">
            <v>0</v>
          </cell>
        </row>
        <row r="615">
          <cell r="B615" t="str">
            <v>THREADOLET  WN 1/2" PSI-3000</v>
          </cell>
          <cell r="C615" t="str">
            <v>EA</v>
          </cell>
          <cell r="D615" t="str">
            <v>WVT115-0003</v>
          </cell>
          <cell r="E615">
            <v>0</v>
          </cell>
          <cell r="F615">
            <v>9</v>
          </cell>
          <cell r="G615">
            <v>0</v>
          </cell>
        </row>
        <row r="616">
          <cell r="B616" t="str">
            <v>THREADOLET WN 1" PSI-3000</v>
          </cell>
          <cell r="C616" t="str">
            <v>EA</v>
          </cell>
          <cell r="D616" t="str">
            <v>WVT115-0002</v>
          </cell>
          <cell r="E616">
            <v>0</v>
          </cell>
          <cell r="F616">
            <v>11</v>
          </cell>
          <cell r="G616">
            <v>0</v>
          </cell>
        </row>
        <row r="617">
          <cell r="B617" t="str">
            <v>TIJERA P/ Cortar Tool</v>
          </cell>
          <cell r="C617" t="str">
            <v>EA</v>
          </cell>
          <cell r="D617" t="str">
            <v>TMT100-0001</v>
          </cell>
          <cell r="E617">
            <v>0</v>
          </cell>
          <cell r="F617">
            <v>10</v>
          </cell>
          <cell r="G617">
            <v>0</v>
          </cell>
        </row>
        <row r="618">
          <cell r="B618" t="str">
            <v>TIMBRADORES MANUALES</v>
          </cell>
          <cell r="C618" t="str">
            <v>EA</v>
          </cell>
          <cell r="D618" t="str">
            <v>S/C-001</v>
          </cell>
          <cell r="E618">
            <v>0</v>
          </cell>
          <cell r="F618">
            <v>14.85</v>
          </cell>
          <cell r="G618">
            <v>0</v>
          </cell>
        </row>
        <row r="619">
          <cell r="B619" t="str">
            <v>TIZA Indutrial</v>
          </cell>
          <cell r="C619" t="str">
            <v>EA</v>
          </cell>
          <cell r="D619" t="str">
            <v>WVT108-0001</v>
          </cell>
          <cell r="E619">
            <v>0</v>
          </cell>
          <cell r="F619">
            <v>0.25</v>
          </cell>
          <cell r="G619">
            <v>0</v>
          </cell>
        </row>
        <row r="620">
          <cell r="B620" t="str">
            <v>TOLDO ANTIMOSQUITO 1-1/2 PLAZA</v>
          </cell>
          <cell r="C620" t="str">
            <v>EA</v>
          </cell>
          <cell r="D620" t="str">
            <v>WAT103-0001</v>
          </cell>
          <cell r="E620">
            <v>0</v>
          </cell>
          <cell r="F620">
            <v>11</v>
          </cell>
          <cell r="G620">
            <v>0</v>
          </cell>
        </row>
        <row r="621">
          <cell r="B621" t="str">
            <v>TOMA Corriente Polarizado P/ Cajetín</v>
          </cell>
          <cell r="C621" t="str">
            <v>EA</v>
          </cell>
          <cell r="D621" t="str">
            <v>WVT109-0002</v>
          </cell>
          <cell r="E621">
            <v>0</v>
          </cell>
          <cell r="F621">
            <v>3.58</v>
          </cell>
          <cell r="G621">
            <v>0</v>
          </cell>
        </row>
        <row r="622">
          <cell r="B622" t="str">
            <v>TOMA Corriente Polarizado P/ Extención</v>
          </cell>
          <cell r="C622" t="str">
            <v>EA</v>
          </cell>
          <cell r="D622" t="str">
            <v>WVT109-0001</v>
          </cell>
          <cell r="E622">
            <v>0</v>
          </cell>
          <cell r="F622">
            <v>5.92</v>
          </cell>
          <cell r="G622">
            <v>0</v>
          </cell>
        </row>
        <row r="623">
          <cell r="B623" t="str">
            <v>TORCOMETRO Mando  1"  1000-LB  Gedore  4113</v>
          </cell>
          <cell r="C623" t="str">
            <v>EA</v>
          </cell>
          <cell r="D623" t="str">
            <v>TET103-0003</v>
          </cell>
          <cell r="E623">
            <v>0</v>
          </cell>
          <cell r="F623">
            <v>100</v>
          </cell>
          <cell r="G623">
            <v>0</v>
          </cell>
        </row>
        <row r="624">
          <cell r="B624" t="str">
            <v>TORNILLO TRIPLE PATO 3/16" x 1-1/2"</v>
          </cell>
          <cell r="C624" t="str">
            <v>EA</v>
          </cell>
          <cell r="D624" t="str">
            <v>XAT101-0007</v>
          </cell>
          <cell r="E624">
            <v>0</v>
          </cell>
          <cell r="F624">
            <v>0.1</v>
          </cell>
          <cell r="G624">
            <v>0</v>
          </cell>
        </row>
        <row r="625">
          <cell r="B625" t="str">
            <v>TORNILLO TRIPLE PATO 3/16"x1/2"</v>
          </cell>
          <cell r="C625" t="str">
            <v>EA</v>
          </cell>
          <cell r="D625" t="str">
            <v>XAT101-0004</v>
          </cell>
          <cell r="E625">
            <v>0</v>
          </cell>
          <cell r="F625">
            <v>0.1</v>
          </cell>
          <cell r="G625">
            <v>0</v>
          </cell>
        </row>
        <row r="626">
          <cell r="B626" t="str">
            <v xml:space="preserve">TORNILLOS AUTOPERFORANTES </v>
          </cell>
          <cell r="C626" t="str">
            <v>EA</v>
          </cell>
          <cell r="D626" t="str">
            <v>WVT120-0001</v>
          </cell>
          <cell r="E626">
            <v>0</v>
          </cell>
          <cell r="F626">
            <v>0.1</v>
          </cell>
          <cell r="G626">
            <v>0</v>
          </cell>
        </row>
        <row r="627">
          <cell r="B627" t="str">
            <v>TRAPEADOR HORINZONTAL</v>
          </cell>
          <cell r="C627" t="str">
            <v>EA</v>
          </cell>
          <cell r="D627" t="str">
            <v>WAT104-0001</v>
          </cell>
          <cell r="E627">
            <v>0</v>
          </cell>
          <cell r="F627">
            <v>2.5</v>
          </cell>
          <cell r="G627">
            <v>0</v>
          </cell>
        </row>
        <row r="628">
          <cell r="B628" t="str">
            <v>TRAPEADORES REDONDOS</v>
          </cell>
          <cell r="C628" t="str">
            <v>EA</v>
          </cell>
          <cell r="D628" t="str">
            <v>WAT104-0002</v>
          </cell>
          <cell r="E628">
            <v>0</v>
          </cell>
          <cell r="F628">
            <v>5.5</v>
          </cell>
          <cell r="G628">
            <v>0</v>
          </cell>
        </row>
        <row r="629">
          <cell r="B629" t="str">
            <v>TRIPLEX 12-mm</v>
          </cell>
          <cell r="C629" t="str">
            <v>EA</v>
          </cell>
          <cell r="D629" t="str">
            <v>WVT110-0006</v>
          </cell>
          <cell r="E629">
            <v>0</v>
          </cell>
          <cell r="F629">
            <v>29.1</v>
          </cell>
          <cell r="G629">
            <v>0</v>
          </cell>
        </row>
        <row r="630">
          <cell r="B630" t="str">
            <v>TRIPLEX 8-mm</v>
          </cell>
          <cell r="C630" t="str">
            <v>EA</v>
          </cell>
          <cell r="D630" t="str">
            <v>WVT110-0008</v>
          </cell>
          <cell r="E630">
            <v>0</v>
          </cell>
          <cell r="F630">
            <v>26.85</v>
          </cell>
          <cell r="G630">
            <v>0</v>
          </cell>
        </row>
        <row r="631">
          <cell r="B631" t="str">
            <v>TROMPO PARA PRESION DE ACEITE NC</v>
          </cell>
          <cell r="C631" t="str">
            <v>EA</v>
          </cell>
          <cell r="D631" t="str">
            <v>XAT104-0001</v>
          </cell>
          <cell r="E631">
            <v>0</v>
          </cell>
          <cell r="F631">
            <v>1</v>
          </cell>
          <cell r="G631">
            <v>0</v>
          </cell>
        </row>
        <row r="632">
          <cell r="B632" t="str">
            <v>TUBO  12"  SCH-80</v>
          </cell>
          <cell r="C632" t="str">
            <v>JNT</v>
          </cell>
          <cell r="D632" t="str">
            <v>WVT111-0019</v>
          </cell>
          <cell r="E632">
            <v>0</v>
          </cell>
          <cell r="F632">
            <v>678</v>
          </cell>
          <cell r="G632">
            <v>0</v>
          </cell>
        </row>
        <row r="633">
          <cell r="B633" t="str">
            <v>TUBO  16"</v>
          </cell>
          <cell r="C633" t="str">
            <v>JNT</v>
          </cell>
          <cell r="D633" t="str">
            <v>WVT111-0020</v>
          </cell>
          <cell r="E633">
            <v>0</v>
          </cell>
          <cell r="F633">
            <v>2760</v>
          </cell>
          <cell r="G633">
            <v>0</v>
          </cell>
        </row>
        <row r="634">
          <cell r="B634" t="str">
            <v>TUBO  2"  SCH-80</v>
          </cell>
          <cell r="C634" t="str">
            <v>JNT</v>
          </cell>
          <cell r="D634" t="str">
            <v>WVT111-0021</v>
          </cell>
          <cell r="E634">
            <v>0</v>
          </cell>
          <cell r="F634">
            <v>139.16999999999999</v>
          </cell>
          <cell r="G634">
            <v>0</v>
          </cell>
        </row>
        <row r="635">
          <cell r="B635" t="str">
            <v>U-BOLT 3/4" P/ TUBERIA 12"</v>
          </cell>
          <cell r="C635" t="str">
            <v>EA</v>
          </cell>
          <cell r="D635" t="str">
            <v>WVU101-0003</v>
          </cell>
          <cell r="E635">
            <v>0</v>
          </cell>
          <cell r="F635">
            <v>22.32</v>
          </cell>
          <cell r="G635">
            <v>0</v>
          </cell>
        </row>
        <row r="636">
          <cell r="B636" t="str">
            <v>U-BOLT 3/4" P/ TUBERIA 16"</v>
          </cell>
          <cell r="C636" t="str">
            <v>EA</v>
          </cell>
          <cell r="D636" t="str">
            <v>WVU101-0004</v>
          </cell>
          <cell r="E636">
            <v>0</v>
          </cell>
          <cell r="F636">
            <v>51.15</v>
          </cell>
          <cell r="G636">
            <v>0</v>
          </cell>
        </row>
        <row r="637">
          <cell r="B637" t="str">
            <v>U-BOLT 3/4" P/ TUBERIA 20"</v>
          </cell>
          <cell r="C637" t="str">
            <v>EA</v>
          </cell>
          <cell r="D637" t="str">
            <v>WVU101-0005</v>
          </cell>
          <cell r="E637">
            <v>0</v>
          </cell>
          <cell r="F637">
            <v>50</v>
          </cell>
          <cell r="G637">
            <v>0</v>
          </cell>
        </row>
        <row r="638">
          <cell r="B638" t="str">
            <v>U-BOLT 3/8" P/ TUBERIA 2"</v>
          </cell>
          <cell r="C638" t="str">
            <v>EA</v>
          </cell>
          <cell r="D638" t="str">
            <v>WVU101-0002</v>
          </cell>
          <cell r="E638">
            <v>0</v>
          </cell>
          <cell r="F638">
            <v>10.199999999999999</v>
          </cell>
          <cell r="G638">
            <v>0</v>
          </cell>
        </row>
        <row r="639">
          <cell r="B639" t="str">
            <v>U-BOLT 3-1/2" P/ TUBERIA 3"</v>
          </cell>
          <cell r="C639" t="str">
            <v>EA</v>
          </cell>
          <cell r="D639" t="str">
            <v>WVU101-0006</v>
          </cell>
          <cell r="E639">
            <v>0</v>
          </cell>
          <cell r="F639">
            <v>8</v>
          </cell>
          <cell r="G639">
            <v>0</v>
          </cell>
        </row>
        <row r="640">
          <cell r="B640" t="str">
            <v>UNION Flex 2"  P/ Manguera</v>
          </cell>
          <cell r="C640" t="str">
            <v>EA</v>
          </cell>
          <cell r="D640" t="str">
            <v>WVU100-0011</v>
          </cell>
          <cell r="E640">
            <v>0</v>
          </cell>
          <cell r="F640">
            <v>2.5</v>
          </cell>
          <cell r="G640">
            <v>0</v>
          </cell>
        </row>
        <row r="641">
          <cell r="B641" t="str">
            <v>UNION PARA MONOTUBO 40X40MM CPS COUPLER</v>
          </cell>
          <cell r="C641" t="str">
            <v>EA</v>
          </cell>
          <cell r="D641" t="str">
            <v>WVU100-0002</v>
          </cell>
          <cell r="E641">
            <v>0</v>
          </cell>
          <cell r="F641">
            <v>9</v>
          </cell>
          <cell r="G641">
            <v>0</v>
          </cell>
        </row>
        <row r="642">
          <cell r="B642" t="str">
            <v>UNION PVC 1/2"</v>
          </cell>
          <cell r="C642" t="str">
            <v>EA</v>
          </cell>
          <cell r="D642" t="str">
            <v>WVU100-0001</v>
          </cell>
          <cell r="E642">
            <v>0</v>
          </cell>
          <cell r="F642">
            <v>0.4</v>
          </cell>
          <cell r="G642">
            <v>0</v>
          </cell>
        </row>
        <row r="643">
          <cell r="B643" t="str">
            <v>UNION Roscable 1" PSI-3000</v>
          </cell>
          <cell r="C643" t="str">
            <v>EA</v>
          </cell>
          <cell r="D643" t="str">
            <v>WVU100-0008</v>
          </cell>
          <cell r="E643">
            <v>0</v>
          </cell>
          <cell r="F643">
            <v>4</v>
          </cell>
          <cell r="G643">
            <v>0</v>
          </cell>
        </row>
        <row r="644">
          <cell r="B644" t="str">
            <v>UNION Roscable 1/2" P/Manguera</v>
          </cell>
          <cell r="C644" t="str">
            <v>EA</v>
          </cell>
          <cell r="D644" t="str">
            <v>WVU100-0009</v>
          </cell>
          <cell r="E644">
            <v>0</v>
          </cell>
          <cell r="F644">
            <v>0.5</v>
          </cell>
          <cell r="G644">
            <v>0</v>
          </cell>
        </row>
        <row r="645">
          <cell r="B645" t="str">
            <v>UNION ROSCABLE 2" X 3000-PSI</v>
          </cell>
          <cell r="C645" t="str">
            <v>EA</v>
          </cell>
          <cell r="D645" t="str">
            <v>WVU100-0010</v>
          </cell>
          <cell r="E645">
            <v>0</v>
          </cell>
          <cell r="F645">
            <v>89</v>
          </cell>
          <cell r="G645">
            <v>0</v>
          </cell>
        </row>
        <row r="646">
          <cell r="B646" t="str">
            <v>UNION UNIVERSAL DE GOLPE 2" X 3000</v>
          </cell>
          <cell r="C646" t="str">
            <v>EA</v>
          </cell>
          <cell r="D646" t="str">
            <v>WVU100-0006</v>
          </cell>
          <cell r="E646">
            <v>0</v>
          </cell>
          <cell r="F646">
            <v>89</v>
          </cell>
          <cell r="G646">
            <v>0</v>
          </cell>
        </row>
        <row r="647">
          <cell r="B647" t="str">
            <v>UPS APC 6-Tomas</v>
          </cell>
          <cell r="C647" t="str">
            <v>EA</v>
          </cell>
          <cell r="D647" t="str">
            <v>WUU100-0002</v>
          </cell>
          <cell r="E647">
            <v>0</v>
          </cell>
          <cell r="F647">
            <v>70</v>
          </cell>
          <cell r="G647">
            <v>0</v>
          </cell>
        </row>
        <row r="648">
          <cell r="B648" t="str">
            <v>VALVULA Aguja 1/2"</v>
          </cell>
          <cell r="C648" t="str">
            <v>EA</v>
          </cell>
          <cell r="D648" t="str">
            <v>WVV104-0002</v>
          </cell>
          <cell r="E648">
            <v>0</v>
          </cell>
          <cell r="F648">
            <v>85</v>
          </cell>
          <cell r="G648">
            <v>0</v>
          </cell>
        </row>
        <row r="649">
          <cell r="B649" t="str">
            <v>VALVULA Bola 1"  3000-PSI</v>
          </cell>
          <cell r="C649" t="str">
            <v>EA</v>
          </cell>
          <cell r="D649" t="str">
            <v>WVV104-0007</v>
          </cell>
          <cell r="E649">
            <v>0</v>
          </cell>
          <cell r="F649">
            <v>120</v>
          </cell>
          <cell r="G649">
            <v>0</v>
          </cell>
        </row>
        <row r="650">
          <cell r="B650" t="str">
            <v>VALVULA Bola 1/2"  3000-PSI</v>
          </cell>
          <cell r="C650" t="str">
            <v>EA</v>
          </cell>
          <cell r="D650" t="str">
            <v>WVV104-0006</v>
          </cell>
          <cell r="E650">
            <v>0</v>
          </cell>
          <cell r="F650">
            <v>2</v>
          </cell>
          <cell r="G650">
            <v>0</v>
          </cell>
        </row>
        <row r="651">
          <cell r="B651" t="str">
            <v>VALVULA Bola 2"  2000-Psi</v>
          </cell>
          <cell r="C651" t="str">
            <v>EA</v>
          </cell>
          <cell r="D651" t="str">
            <v>XAV100-0008</v>
          </cell>
          <cell r="E651">
            <v>0</v>
          </cell>
          <cell r="F651">
            <v>51.26</v>
          </cell>
          <cell r="G651">
            <v>0</v>
          </cell>
        </row>
        <row r="652">
          <cell r="B652" t="str">
            <v>VALVULA Bola 2"  3000-PSI</v>
          </cell>
          <cell r="C652" t="str">
            <v>EA</v>
          </cell>
          <cell r="D652" t="str">
            <v>WVV104-0003</v>
          </cell>
          <cell r="E652">
            <v>0</v>
          </cell>
          <cell r="F652">
            <v>190</v>
          </cell>
          <cell r="G652">
            <v>0</v>
          </cell>
        </row>
        <row r="653">
          <cell r="B653" t="str">
            <v>VALVULA Check 2"</v>
          </cell>
          <cell r="C653" t="str">
            <v>EA</v>
          </cell>
          <cell r="D653" t="str">
            <v>WVV104-0001</v>
          </cell>
          <cell r="E653">
            <v>0</v>
          </cell>
          <cell r="F653">
            <v>1600</v>
          </cell>
          <cell r="G653">
            <v>0</v>
          </cell>
        </row>
        <row r="654">
          <cell r="B654" t="str">
            <v>VALVULA CHECK VERTICAL DE 2"X3000 NPT</v>
          </cell>
          <cell r="C654" t="str">
            <v>EA</v>
          </cell>
          <cell r="D654" t="str">
            <v>XAV100-0005</v>
          </cell>
          <cell r="E654">
            <v>0</v>
          </cell>
          <cell r="F654">
            <v>19.2</v>
          </cell>
          <cell r="G654">
            <v>0</v>
          </cell>
        </row>
        <row r="655">
          <cell r="B655" t="str">
            <v>VALVULA DE BOLA 2" X 3000 NPT</v>
          </cell>
          <cell r="C655" t="str">
            <v>EA</v>
          </cell>
          <cell r="D655" t="str">
            <v>XAV100-0004</v>
          </cell>
          <cell r="E655">
            <v>0</v>
          </cell>
          <cell r="F655">
            <v>190</v>
          </cell>
          <cell r="G655">
            <v>0</v>
          </cell>
        </row>
        <row r="656">
          <cell r="B656" t="str">
            <v>VALVULA DE BOLA TANQUE DE COMBUSTIBLE</v>
          </cell>
          <cell r="C656" t="str">
            <v>EA</v>
          </cell>
          <cell r="D656" t="str">
            <v>XAV100-0001</v>
          </cell>
          <cell r="E656">
            <v>0</v>
          </cell>
          <cell r="F656">
            <v>1</v>
          </cell>
          <cell r="G656">
            <v>0</v>
          </cell>
        </row>
        <row r="657">
          <cell r="B657" t="str">
            <v>VALVULA PARA CILINDRO DE GAS</v>
          </cell>
          <cell r="C657" t="str">
            <v>EA</v>
          </cell>
          <cell r="D657" t="str">
            <v>XAV100-0002</v>
          </cell>
          <cell r="E657">
            <v>0</v>
          </cell>
          <cell r="F657">
            <v>38.950000000000003</v>
          </cell>
          <cell r="G657">
            <v>0</v>
          </cell>
        </row>
        <row r="658">
          <cell r="B658" t="str">
            <v>VALVULA QUICK CLOUSURE 20"  20" 600</v>
          </cell>
          <cell r="C658" t="str">
            <v>EA</v>
          </cell>
          <cell r="D658" t="str">
            <v>WVV104-0004</v>
          </cell>
          <cell r="E658">
            <v>0</v>
          </cell>
          <cell r="F658">
            <v>1</v>
          </cell>
          <cell r="G658">
            <v>0</v>
          </cell>
        </row>
        <row r="659">
          <cell r="B659" t="str">
            <v>VARILLA Coperwell C/ Conector</v>
          </cell>
          <cell r="C659" t="str">
            <v>EA</v>
          </cell>
          <cell r="D659" t="str">
            <v>WVV100-0001</v>
          </cell>
          <cell r="E659">
            <v>0</v>
          </cell>
          <cell r="F659">
            <v>1.5</v>
          </cell>
          <cell r="G659">
            <v>0</v>
          </cell>
        </row>
        <row r="660">
          <cell r="B660" t="str">
            <v>VARILLA CORRUGADA DE 12mm</v>
          </cell>
          <cell r="C660" t="str">
            <v>EA</v>
          </cell>
          <cell r="D660" t="str">
            <v>WVV100-0009</v>
          </cell>
          <cell r="E660">
            <v>0</v>
          </cell>
          <cell r="F660">
            <v>13.3</v>
          </cell>
          <cell r="G660">
            <v>0</v>
          </cell>
        </row>
        <row r="661">
          <cell r="B661" t="str">
            <v>VARILLA CORRUGADA DE 8mm</v>
          </cell>
          <cell r="C661" t="str">
            <v>EA</v>
          </cell>
          <cell r="D661" t="str">
            <v>WVV100-0004</v>
          </cell>
          <cell r="E661">
            <v>0</v>
          </cell>
          <cell r="F661">
            <v>5.92</v>
          </cell>
          <cell r="G661">
            <v>0</v>
          </cell>
        </row>
        <row r="662">
          <cell r="B662" t="str">
            <v>VARILLA P/ Medir Combustible</v>
          </cell>
          <cell r="C662" t="str">
            <v>EA</v>
          </cell>
          <cell r="D662" t="str">
            <v>WVV100-0007</v>
          </cell>
          <cell r="E662">
            <v>0</v>
          </cell>
          <cell r="F662">
            <v>10</v>
          </cell>
          <cell r="G662">
            <v>0</v>
          </cell>
        </row>
        <row r="663">
          <cell r="B663" t="str">
            <v>VARILLA ROSCADA 14mm X 2MT</v>
          </cell>
          <cell r="C663" t="str">
            <v>EA</v>
          </cell>
          <cell r="D663" t="str">
            <v>WVV100-0008</v>
          </cell>
          <cell r="E663">
            <v>0</v>
          </cell>
          <cell r="F663">
            <v>12.9</v>
          </cell>
          <cell r="G663">
            <v>0</v>
          </cell>
        </row>
        <row r="664">
          <cell r="B664" t="str">
            <v>VASO Plastico Desechable</v>
          </cell>
          <cell r="C664" t="str">
            <v>PQT</v>
          </cell>
          <cell r="D664" t="str">
            <v>WAV100-0001</v>
          </cell>
          <cell r="E664">
            <v>0</v>
          </cell>
          <cell r="F664">
            <v>1.8</v>
          </cell>
          <cell r="G664">
            <v>0</v>
          </cell>
        </row>
        <row r="665">
          <cell r="B665" t="str">
            <v>VELAS 226P 3M</v>
          </cell>
          <cell r="C665" t="str">
            <v>EA</v>
          </cell>
          <cell r="D665" t="str">
            <v>WVV101-0001</v>
          </cell>
          <cell r="E665">
            <v>0</v>
          </cell>
          <cell r="F665">
            <v>1.75</v>
          </cell>
          <cell r="G665">
            <v>0</v>
          </cell>
        </row>
        <row r="666">
          <cell r="B666" t="str">
            <v>VENTILADOR Electrico 40-cm</v>
          </cell>
          <cell r="C666" t="str">
            <v>EA</v>
          </cell>
          <cell r="D666" t="str">
            <v>WAV101-0001</v>
          </cell>
          <cell r="E666">
            <v>0</v>
          </cell>
          <cell r="F666">
            <v>100</v>
          </cell>
          <cell r="G666">
            <v>0</v>
          </cell>
        </row>
        <row r="667">
          <cell r="B667" t="str">
            <v>VIDRIO Rectangular Negro #10</v>
          </cell>
          <cell r="C667" t="str">
            <v>EA</v>
          </cell>
          <cell r="D667" t="str">
            <v>WSV100-0002</v>
          </cell>
          <cell r="E667">
            <v>0</v>
          </cell>
          <cell r="F667">
            <v>0.35</v>
          </cell>
          <cell r="G667">
            <v>0</v>
          </cell>
        </row>
        <row r="668">
          <cell r="B668" t="str">
            <v>VIDRIO Rectangular Transparente</v>
          </cell>
          <cell r="C668" t="str">
            <v>EA</v>
          </cell>
          <cell r="D668" t="str">
            <v>WSV100-0001</v>
          </cell>
          <cell r="E668">
            <v>0</v>
          </cell>
          <cell r="F668">
            <v>0.12</v>
          </cell>
          <cell r="G668">
            <v>0</v>
          </cell>
        </row>
        <row r="669">
          <cell r="B669" t="str">
            <v>VINIL</v>
          </cell>
          <cell r="C669" t="str">
            <v>RLL</v>
          </cell>
          <cell r="D669" t="str">
            <v>WVV103-0001</v>
          </cell>
          <cell r="E669">
            <v>0</v>
          </cell>
          <cell r="F669">
            <v>120</v>
          </cell>
          <cell r="G669">
            <v>0</v>
          </cell>
        </row>
        <row r="670">
          <cell r="B670" t="str">
            <v>WELDOLET   2"  SCH-80 / A-105</v>
          </cell>
          <cell r="C670" t="str">
            <v>EA</v>
          </cell>
          <cell r="D670" t="str">
            <v>WVW100-0002</v>
          </cell>
          <cell r="E670">
            <v>0</v>
          </cell>
          <cell r="F670">
            <v>100</v>
          </cell>
          <cell r="G670">
            <v>0</v>
          </cell>
        </row>
        <row r="671">
          <cell r="B671" t="str">
            <v>WELDOLET   8"  SCH-80 / A-105</v>
          </cell>
          <cell r="C671" t="str">
            <v>EA</v>
          </cell>
          <cell r="D671" t="str">
            <v>WVW100-0001</v>
          </cell>
          <cell r="E671">
            <v>0</v>
          </cell>
          <cell r="F671">
            <v>800</v>
          </cell>
          <cell r="G671">
            <v>0</v>
          </cell>
        </row>
        <row r="672">
          <cell r="B672" t="str">
            <v>ZAPATA 4" P/DOBLADORA</v>
          </cell>
          <cell r="C672" t="str">
            <v>EA</v>
          </cell>
          <cell r="D672" t="str">
            <v>XAZ100-0001</v>
          </cell>
          <cell r="E672">
            <v>0</v>
          </cell>
          <cell r="F672">
            <v>108</v>
          </cell>
          <cell r="G672">
            <v>0</v>
          </cell>
        </row>
        <row r="673">
          <cell r="B673" t="str">
            <v>ZAPATO DE SEGURIDAD T-38 P/ACERO</v>
          </cell>
          <cell r="C673" t="str">
            <v>PAR</v>
          </cell>
          <cell r="D673" t="str">
            <v>WDZ100-0001</v>
          </cell>
          <cell r="E673">
            <v>0</v>
          </cell>
          <cell r="F673">
            <v>20.100000000000001</v>
          </cell>
          <cell r="G673">
            <v>0</v>
          </cell>
        </row>
        <row r="674">
          <cell r="B674" t="str">
            <v>ZAPATO DE SEGURIDAD T-39 P/ACERO</v>
          </cell>
          <cell r="C674" t="str">
            <v>PAR</v>
          </cell>
          <cell r="D674" t="str">
            <v>WDZ100-0002</v>
          </cell>
          <cell r="E674">
            <v>0</v>
          </cell>
          <cell r="F674">
            <v>20.100000000000001</v>
          </cell>
          <cell r="G674">
            <v>0</v>
          </cell>
        </row>
        <row r="675">
          <cell r="B675" t="str">
            <v>ZAPATO DE SEGURIDAD T-40 P/ACERO</v>
          </cell>
          <cell r="C675" t="str">
            <v>PAR</v>
          </cell>
          <cell r="D675" t="str">
            <v>WDZ100-0003</v>
          </cell>
          <cell r="E675">
            <v>0</v>
          </cell>
          <cell r="F675">
            <v>20.100000000000001</v>
          </cell>
          <cell r="G675">
            <v>0</v>
          </cell>
        </row>
        <row r="676">
          <cell r="B676" t="str">
            <v>ZAPATO DE SEGURIDAD T-41 P/ACERO</v>
          </cell>
          <cell r="C676" t="str">
            <v>PAR</v>
          </cell>
          <cell r="D676" t="str">
            <v>WDZ100-0004</v>
          </cell>
          <cell r="E676">
            <v>0</v>
          </cell>
          <cell r="F676">
            <v>20.100000000000001</v>
          </cell>
          <cell r="G676">
            <v>0</v>
          </cell>
        </row>
        <row r="677">
          <cell r="B677" t="str">
            <v>ZAPATO DE SEGURIDAD T-42 P/ACERO</v>
          </cell>
          <cell r="C677" t="str">
            <v>PAR</v>
          </cell>
          <cell r="D677" t="str">
            <v>WDZ100-0005</v>
          </cell>
          <cell r="E677">
            <v>0</v>
          </cell>
          <cell r="F677">
            <v>20.100000000000001</v>
          </cell>
          <cell r="G677">
            <v>0</v>
          </cell>
        </row>
        <row r="678">
          <cell r="B678" t="str">
            <v>ZAPATO DE SEGURIDAD T-43 P/ACERO</v>
          </cell>
          <cell r="C678" t="str">
            <v>PAR</v>
          </cell>
          <cell r="D678" t="str">
            <v>WDZ100-0006</v>
          </cell>
          <cell r="E678">
            <v>0</v>
          </cell>
          <cell r="F678">
            <v>20.100000000000001</v>
          </cell>
          <cell r="G678">
            <v>0</v>
          </cell>
        </row>
        <row r="679">
          <cell r="B679" t="str">
            <v>ZAPATO DE SEGURIDAD T-44 P/ACERO</v>
          </cell>
          <cell r="C679" t="str">
            <v>PAR</v>
          </cell>
          <cell r="D679" t="str">
            <v>WDZ100-0007</v>
          </cell>
          <cell r="E679">
            <v>0</v>
          </cell>
          <cell r="F679">
            <v>20.100000000000001</v>
          </cell>
          <cell r="G679">
            <v>0</v>
          </cell>
        </row>
        <row r="680">
          <cell r="B680" t="str">
            <v>ZUNCHADORA 3/4</v>
          </cell>
          <cell r="C680" t="str">
            <v>EA</v>
          </cell>
          <cell r="D680" t="str">
            <v>TEZ100-0001</v>
          </cell>
          <cell r="E680">
            <v>0</v>
          </cell>
          <cell r="F680">
            <v>210</v>
          </cell>
          <cell r="G680">
            <v>0</v>
          </cell>
        </row>
        <row r="681">
          <cell r="B681" t="str">
            <v>ELECTRODO 7018 5/32"  Aga</v>
          </cell>
          <cell r="C681" t="str">
            <v>KG</v>
          </cell>
          <cell r="D681">
            <v>0</v>
          </cell>
          <cell r="E681">
            <v>0</v>
          </cell>
          <cell r="F681">
            <v>2.4</v>
          </cell>
          <cell r="G681">
            <v>0</v>
          </cell>
        </row>
        <row r="682">
          <cell r="B682" t="str">
            <v>CUCHILLAS PARA CORTAR FRIO</v>
          </cell>
          <cell r="C682" t="str">
            <v>EA</v>
          </cell>
          <cell r="D682">
            <v>0</v>
          </cell>
          <cell r="E682">
            <v>0</v>
          </cell>
          <cell r="F682">
            <v>4.33</v>
          </cell>
          <cell r="G682">
            <v>0</v>
          </cell>
        </row>
        <row r="683">
          <cell r="B683" t="str">
            <v>PAÑOS ABSORVENTES</v>
          </cell>
          <cell r="C683" t="str">
            <v>PQT</v>
          </cell>
          <cell r="D683">
            <v>0</v>
          </cell>
          <cell r="E683">
            <v>0</v>
          </cell>
          <cell r="F683">
            <v>66</v>
          </cell>
          <cell r="G683">
            <v>0</v>
          </cell>
        </row>
        <row r="684">
          <cell r="B684" t="str">
            <v>TIRAS DE MADERA</v>
          </cell>
          <cell r="C684" t="str">
            <v>ML</v>
          </cell>
          <cell r="D684">
            <v>0</v>
          </cell>
          <cell r="E684">
            <v>0</v>
          </cell>
          <cell r="F684">
            <v>0.5</v>
          </cell>
          <cell r="G684">
            <v>0</v>
          </cell>
        </row>
        <row r="685">
          <cell r="B685" t="str">
            <v>HORMIGON DE 210KG/CM2</v>
          </cell>
          <cell r="C685" t="str">
            <v>M3</v>
          </cell>
          <cell r="D685">
            <v>0</v>
          </cell>
          <cell r="E685">
            <v>0</v>
          </cell>
          <cell r="F685">
            <v>120</v>
          </cell>
          <cell r="G685">
            <v>0</v>
          </cell>
        </row>
        <row r="686">
          <cell r="B686" t="str">
            <v>GRILLETE P/ Cable 3/4"</v>
          </cell>
          <cell r="C686" t="str">
            <v>EA</v>
          </cell>
          <cell r="D686">
            <v>0</v>
          </cell>
          <cell r="E686">
            <v>0</v>
          </cell>
          <cell r="F686">
            <v>5.43</v>
          </cell>
          <cell r="G686">
            <v>0</v>
          </cell>
        </row>
        <row r="687">
          <cell r="B687" t="str">
            <v>MADERA (TRONCOS)</v>
          </cell>
          <cell r="C687" t="str">
            <v>ML</v>
          </cell>
          <cell r="D687">
            <v>0</v>
          </cell>
          <cell r="E687">
            <v>0</v>
          </cell>
          <cell r="F687">
            <v>2.5</v>
          </cell>
          <cell r="G687">
            <v>0</v>
          </cell>
        </row>
        <row r="688"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</row>
        <row r="689"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</row>
      </sheetData>
      <sheetData sheetId="3">
        <row r="3">
          <cell r="B3" t="str">
            <v>SUBCONTRATO</v>
          </cell>
          <cell r="C3" t="str">
            <v>UND.</v>
          </cell>
          <cell r="D3" t="str">
            <v>Desayuno</v>
          </cell>
          <cell r="E3" t="str">
            <v>Almuerzo</v>
          </cell>
          <cell r="F3" t="str">
            <v>Merienda</v>
          </cell>
          <cell r="G3" t="str">
            <v>Costo Día</v>
          </cell>
          <cell r="H3">
            <v>0</v>
          </cell>
        </row>
        <row r="4">
          <cell r="B4" t="str">
            <v>ALIMENTACION</v>
          </cell>
          <cell r="C4" t="str">
            <v>U</v>
          </cell>
          <cell r="D4">
            <v>2.5</v>
          </cell>
          <cell r="E4">
            <v>3</v>
          </cell>
          <cell r="F4">
            <v>3</v>
          </cell>
          <cell r="G4">
            <v>8.5</v>
          </cell>
          <cell r="H4">
            <v>0</v>
          </cell>
        </row>
        <row r="5">
          <cell r="B5" t="str">
            <v>CAMPAMENTO</v>
          </cell>
          <cell r="C5" t="str">
            <v>MES</v>
          </cell>
          <cell r="D5">
            <v>0</v>
          </cell>
          <cell r="E5">
            <v>0</v>
          </cell>
          <cell r="F5">
            <v>0</v>
          </cell>
          <cell r="G5">
            <v>200</v>
          </cell>
          <cell r="H5">
            <v>0</v>
          </cell>
        </row>
        <row r="6">
          <cell r="B6" t="str">
            <v>GAMMAGRAFIA</v>
          </cell>
          <cell r="C6" t="str">
            <v>U</v>
          </cell>
          <cell r="D6">
            <v>0</v>
          </cell>
          <cell r="E6">
            <v>0</v>
          </cell>
          <cell r="F6">
            <v>0</v>
          </cell>
          <cell r="G6">
            <v>396.5</v>
          </cell>
          <cell r="H6">
            <v>0</v>
          </cell>
        </row>
        <row r="7">
          <cell r="B7" t="str">
            <v>HOSPEDAJE (HOTEL)</v>
          </cell>
          <cell r="C7" t="str">
            <v>U</v>
          </cell>
          <cell r="D7">
            <v>0</v>
          </cell>
          <cell r="E7">
            <v>0</v>
          </cell>
          <cell r="F7">
            <v>0</v>
          </cell>
          <cell r="G7">
            <v>5</v>
          </cell>
          <cell r="H7">
            <v>0</v>
          </cell>
        </row>
        <row r="8">
          <cell r="B8" t="str">
            <v>LABORATORIO LABSU</v>
          </cell>
          <cell r="C8" t="str">
            <v>U</v>
          </cell>
          <cell r="D8">
            <v>0</v>
          </cell>
          <cell r="E8">
            <v>0</v>
          </cell>
          <cell r="F8">
            <v>0</v>
          </cell>
          <cell r="G8">
            <v>160</v>
          </cell>
          <cell r="H8">
            <v>0</v>
          </cell>
        </row>
        <row r="9">
          <cell r="B9" t="str">
            <v>LAVANDERIA</v>
          </cell>
          <cell r="C9" t="str">
            <v>U</v>
          </cell>
          <cell r="D9">
            <v>0</v>
          </cell>
          <cell r="E9">
            <v>0</v>
          </cell>
          <cell r="F9">
            <v>0</v>
          </cell>
          <cell r="G9">
            <v>1.5</v>
          </cell>
          <cell r="H9">
            <v>0</v>
          </cell>
        </row>
        <row r="10">
          <cell r="B10" t="str">
            <v>MARCOS DE MADERA</v>
          </cell>
          <cell r="C10" t="str">
            <v>U</v>
          </cell>
          <cell r="D10">
            <v>0</v>
          </cell>
          <cell r="E10">
            <v>0</v>
          </cell>
          <cell r="F10">
            <v>0</v>
          </cell>
          <cell r="G10">
            <v>60</v>
          </cell>
          <cell r="H10">
            <v>0</v>
          </cell>
        </row>
        <row r="11">
          <cell r="B11" t="str">
            <v>PINTURA EXTERIOR</v>
          </cell>
          <cell r="C11" t="str">
            <v>M2</v>
          </cell>
          <cell r="D11">
            <v>0</v>
          </cell>
          <cell r="E11">
            <v>0</v>
          </cell>
          <cell r="F11">
            <v>0</v>
          </cell>
          <cell r="G11">
            <v>1.5</v>
          </cell>
          <cell r="H11">
            <v>0</v>
          </cell>
        </row>
        <row r="12">
          <cell r="B12" t="str">
            <v>PINTURA INTERIOR</v>
          </cell>
          <cell r="C12" t="str">
            <v>M2</v>
          </cell>
          <cell r="D12">
            <v>0</v>
          </cell>
          <cell r="E12">
            <v>0</v>
          </cell>
          <cell r="F12">
            <v>0</v>
          </cell>
          <cell r="G12">
            <v>1.2</v>
          </cell>
          <cell r="H12">
            <v>0</v>
          </cell>
        </row>
        <row r="13">
          <cell r="B13" t="str">
            <v>SAMBLASTING</v>
          </cell>
          <cell r="C13" t="str">
            <v>U</v>
          </cell>
          <cell r="D13">
            <v>0</v>
          </cell>
          <cell r="E13">
            <v>0</v>
          </cell>
          <cell r="F13">
            <v>0</v>
          </cell>
          <cell r="G13">
            <v>1200</v>
          </cell>
          <cell r="H13">
            <v>0</v>
          </cell>
        </row>
        <row r="14">
          <cell r="B14" t="str">
            <v>SERVICIO DE TORNO</v>
          </cell>
          <cell r="C14" t="str">
            <v>U</v>
          </cell>
          <cell r="D14">
            <v>0</v>
          </cell>
          <cell r="E14">
            <v>0</v>
          </cell>
          <cell r="F14">
            <v>0</v>
          </cell>
          <cell r="G14">
            <v>60</v>
          </cell>
          <cell r="H14">
            <v>0</v>
          </cell>
        </row>
        <row r="15">
          <cell r="B15" t="str">
            <v>TOPOGRAFIA</v>
          </cell>
          <cell r="C15" t="str">
            <v>U</v>
          </cell>
          <cell r="D15">
            <v>0</v>
          </cell>
          <cell r="E15">
            <v>0</v>
          </cell>
          <cell r="F15">
            <v>0</v>
          </cell>
          <cell r="G15">
            <v>145</v>
          </cell>
          <cell r="H15">
            <v>0</v>
          </cell>
        </row>
        <row r="16">
          <cell r="B16" t="str">
            <v>CERRAMIENTO</v>
          </cell>
          <cell r="C16" t="str">
            <v>ML</v>
          </cell>
          <cell r="D16">
            <v>0</v>
          </cell>
          <cell r="E16">
            <v>0</v>
          </cell>
          <cell r="F16">
            <v>0</v>
          </cell>
          <cell r="G16">
            <v>25</v>
          </cell>
          <cell r="H16">
            <v>0</v>
          </cell>
        </row>
        <row r="17">
          <cell r="B17" t="str">
            <v>INSTALACION MONOTUBO</v>
          </cell>
          <cell r="C17" t="str">
            <v>ML</v>
          </cell>
          <cell r="D17">
            <v>0</v>
          </cell>
          <cell r="E17">
            <v>0</v>
          </cell>
          <cell r="F17">
            <v>0</v>
          </cell>
          <cell r="G17">
            <v>305</v>
          </cell>
          <cell r="H17">
            <v>0</v>
          </cell>
        </row>
        <row r="18">
          <cell r="B18" t="str">
            <v>PRUEBAS HISDROSTATICAS</v>
          </cell>
          <cell r="C18" t="str">
            <v>U</v>
          </cell>
          <cell r="D18">
            <v>0</v>
          </cell>
          <cell r="E18">
            <v>0</v>
          </cell>
          <cell r="F18">
            <v>0</v>
          </cell>
          <cell r="G18">
            <v>9225.3753028636365</v>
          </cell>
          <cell r="H18">
            <v>0</v>
          </cell>
        </row>
        <row r="19">
          <cell r="B19" t="str">
            <v>DEFENSAS</v>
          </cell>
          <cell r="C19" t="str">
            <v>U</v>
          </cell>
          <cell r="D19">
            <v>0</v>
          </cell>
          <cell r="E19">
            <v>0</v>
          </cell>
          <cell r="F19">
            <v>0</v>
          </cell>
          <cell r="G19">
            <v>166.86388746726689</v>
          </cell>
          <cell r="H19">
            <v>0</v>
          </cell>
        </row>
        <row r="20">
          <cell r="B20" t="str">
            <v>RECUPERACION DE TUBERIA</v>
          </cell>
          <cell r="C20" t="str">
            <v>U</v>
          </cell>
          <cell r="D20">
            <v>0</v>
          </cell>
          <cell r="E20">
            <v>0</v>
          </cell>
          <cell r="F20">
            <v>0</v>
          </cell>
          <cell r="G20">
            <v>28310.633016015152</v>
          </cell>
          <cell r="H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7">
          <cell r="E27" t="str">
            <v>OPERADOR EXCAVADORA (TERCEROS)</v>
          </cell>
          <cell r="F27">
            <v>3</v>
          </cell>
          <cell r="I27">
            <v>18</v>
          </cell>
          <cell r="O27">
            <v>0.9292424242424242</v>
          </cell>
        </row>
        <row r="28">
          <cell r="E28" t="str">
            <v>SUPERVISOR MOV. TIERRAS</v>
          </cell>
          <cell r="F28">
            <v>1</v>
          </cell>
          <cell r="I28">
            <v>18</v>
          </cell>
          <cell r="O28">
            <v>121.47050169696969</v>
          </cell>
        </row>
        <row r="29">
          <cell r="E29" t="str">
            <v>AYUDANTE DE MAQUINA</v>
          </cell>
          <cell r="F29">
            <v>1</v>
          </cell>
          <cell r="I29">
            <v>18</v>
          </cell>
          <cell r="O29">
            <v>30.713202122878791</v>
          </cell>
        </row>
        <row r="30">
          <cell r="E30" t="str">
            <v>OBRERO</v>
          </cell>
          <cell r="F30">
            <v>3</v>
          </cell>
          <cell r="I30">
            <v>18</v>
          </cell>
          <cell r="O30">
            <v>29.410575974696965</v>
          </cell>
        </row>
        <row r="31">
          <cell r="E31" t="str">
            <v>GUARDIA COMUNIDAD</v>
          </cell>
          <cell r="F31">
            <v>2</v>
          </cell>
          <cell r="I31">
            <v>18</v>
          </cell>
          <cell r="O31">
            <v>29.410575974696965</v>
          </cell>
        </row>
        <row r="32">
          <cell r="E32" t="str">
            <v>PALETERA</v>
          </cell>
          <cell r="F32">
            <v>2</v>
          </cell>
          <cell r="I32">
            <v>18</v>
          </cell>
          <cell r="O32">
            <v>24.295261515151516</v>
          </cell>
        </row>
        <row r="33">
          <cell r="E33" t="str">
            <v>OPERADOR EXCAVADORA (TERCEROS)</v>
          </cell>
          <cell r="F33">
            <v>1</v>
          </cell>
          <cell r="I33">
            <v>9</v>
          </cell>
          <cell r="O33">
            <v>0.9292424242424242</v>
          </cell>
        </row>
        <row r="34">
          <cell r="E34" t="str">
            <v>OPERADOR EXCAVADORA (TERCEROS)</v>
          </cell>
          <cell r="F34">
            <v>1</v>
          </cell>
          <cell r="I34">
            <v>10</v>
          </cell>
          <cell r="O34">
            <v>0.9292424242424242</v>
          </cell>
        </row>
        <row r="35">
          <cell r="E35" t="str">
            <v>SUPERVISOR DE DESFILE</v>
          </cell>
          <cell r="F35">
            <v>1</v>
          </cell>
          <cell r="I35">
            <v>10</v>
          </cell>
          <cell r="O35">
            <v>54.574704224242424</v>
          </cell>
        </row>
        <row r="36">
          <cell r="E36" t="str">
            <v>AYUDANTE DE MAQUINA</v>
          </cell>
          <cell r="F36">
            <v>2</v>
          </cell>
          <cell r="I36">
            <v>10</v>
          </cell>
          <cell r="O36">
            <v>30.713202122878791</v>
          </cell>
        </row>
        <row r="37">
          <cell r="E37" t="str">
            <v>OBRERO</v>
          </cell>
          <cell r="F37">
            <v>2</v>
          </cell>
          <cell r="I37">
            <v>10</v>
          </cell>
          <cell r="O37">
            <v>29.410575974696965</v>
          </cell>
        </row>
        <row r="38">
          <cell r="E38" t="str">
            <v>OPERADOR DE EQUIPO PESADO</v>
          </cell>
          <cell r="F38">
            <v>1</v>
          </cell>
          <cell r="I38">
            <v>14</v>
          </cell>
          <cell r="O38">
            <v>59.607574041969713</v>
          </cell>
        </row>
        <row r="39">
          <cell r="E39" t="str">
            <v>DOBLADOR</v>
          </cell>
          <cell r="F39">
            <v>1</v>
          </cell>
          <cell r="I39">
            <v>14</v>
          </cell>
          <cell r="O39">
            <v>125.39293417787879</v>
          </cell>
        </row>
        <row r="40">
          <cell r="E40" t="str">
            <v>AYUDANTE DE MAQUINA</v>
          </cell>
          <cell r="F40">
            <v>2</v>
          </cell>
          <cell r="I40">
            <v>14</v>
          </cell>
          <cell r="O40">
            <v>30.713202122878791</v>
          </cell>
        </row>
        <row r="41">
          <cell r="E41" t="str">
            <v>OBRERO</v>
          </cell>
          <cell r="F41">
            <v>2</v>
          </cell>
          <cell r="I41">
            <v>14</v>
          </cell>
          <cell r="O41">
            <v>29.410575974696965</v>
          </cell>
        </row>
        <row r="42">
          <cell r="E42" t="str">
            <v>SUPERVISOR DE SUELDA (FABIAN VALLEJO)</v>
          </cell>
          <cell r="F42">
            <v>1</v>
          </cell>
          <cell r="I42">
            <v>18</v>
          </cell>
          <cell r="O42">
            <v>156.69973046060608</v>
          </cell>
        </row>
        <row r="43">
          <cell r="E43" t="str">
            <v>ALINEADOR</v>
          </cell>
          <cell r="F43">
            <v>1</v>
          </cell>
          <cell r="I43">
            <v>18</v>
          </cell>
          <cell r="O43">
            <v>117.54795134742425</v>
          </cell>
        </row>
        <row r="44">
          <cell r="E44" t="str">
            <v>SOLDADOR API</v>
          </cell>
          <cell r="F44">
            <v>8</v>
          </cell>
          <cell r="I44">
            <v>18</v>
          </cell>
          <cell r="O44">
            <v>115.21607451287878</v>
          </cell>
        </row>
        <row r="45">
          <cell r="E45" t="str">
            <v>ESMERILADOR</v>
          </cell>
          <cell r="F45">
            <v>8</v>
          </cell>
          <cell r="I45">
            <v>18</v>
          </cell>
          <cell r="O45">
            <v>40.065298671969686</v>
          </cell>
        </row>
        <row r="46">
          <cell r="E46" t="str">
            <v>AYUDANTE DE SOLDADOR</v>
          </cell>
          <cell r="F46">
            <v>4</v>
          </cell>
          <cell r="I46">
            <v>18</v>
          </cell>
          <cell r="O46">
            <v>40.065298671969686</v>
          </cell>
        </row>
        <row r="47">
          <cell r="E47" t="str">
            <v>OBRERO</v>
          </cell>
          <cell r="F47">
            <v>4</v>
          </cell>
          <cell r="I47">
            <v>18</v>
          </cell>
          <cell r="O47">
            <v>29.410575974696965</v>
          </cell>
        </row>
        <row r="48">
          <cell r="E48" t="str">
            <v>GUARDIA COMUNIDAD</v>
          </cell>
          <cell r="F48">
            <v>1</v>
          </cell>
          <cell r="I48">
            <v>18</v>
          </cell>
          <cell r="O48">
            <v>29.410575974696965</v>
          </cell>
        </row>
        <row r="49">
          <cell r="E49" t="str">
            <v>REVESTIDOR / ENTAIPADOR / CANUCERO</v>
          </cell>
          <cell r="F49">
            <v>4</v>
          </cell>
          <cell r="I49">
            <v>18</v>
          </cell>
          <cell r="O49">
            <v>57.03697695151515</v>
          </cell>
        </row>
        <row r="50">
          <cell r="E50" t="str">
            <v>OBRERO</v>
          </cell>
          <cell r="F50">
            <v>2</v>
          </cell>
          <cell r="I50">
            <v>18</v>
          </cell>
          <cell r="O50">
            <v>29.410575974696965</v>
          </cell>
        </row>
        <row r="51">
          <cell r="E51" t="str">
            <v>SUPERVISOR DE SUELDA (FABIAN VALLEJO)</v>
          </cell>
          <cell r="F51">
            <v>1</v>
          </cell>
          <cell r="I51">
            <v>18</v>
          </cell>
          <cell r="O51">
            <v>156.69973046060608</v>
          </cell>
        </row>
        <row r="52">
          <cell r="E52" t="str">
            <v>ALINEADOR</v>
          </cell>
          <cell r="F52">
            <v>1</v>
          </cell>
          <cell r="I52">
            <v>18</v>
          </cell>
          <cell r="O52">
            <v>117.54795134742425</v>
          </cell>
        </row>
        <row r="53">
          <cell r="E53" t="str">
            <v>SOLDADOR API</v>
          </cell>
          <cell r="F53">
            <v>2</v>
          </cell>
          <cell r="I53">
            <v>18</v>
          </cell>
          <cell r="O53">
            <v>115.21607451287878</v>
          </cell>
        </row>
        <row r="54">
          <cell r="E54" t="str">
            <v>ESMERILADOR</v>
          </cell>
          <cell r="F54">
            <v>2</v>
          </cell>
          <cell r="I54">
            <v>18</v>
          </cell>
          <cell r="O54">
            <v>40.065298671969686</v>
          </cell>
        </row>
        <row r="55">
          <cell r="E55" t="str">
            <v>OBRERO</v>
          </cell>
          <cell r="F55">
            <v>2</v>
          </cell>
          <cell r="I55">
            <v>18</v>
          </cell>
          <cell r="O55">
            <v>29.410575974696965</v>
          </cell>
        </row>
        <row r="56">
          <cell r="E56" t="str">
            <v>OPERADOR EXCAVADORA (TERCEROS)</v>
          </cell>
          <cell r="F56">
            <v>3</v>
          </cell>
          <cell r="I56">
            <v>18</v>
          </cell>
          <cell r="O56">
            <v>0.9292424242424242</v>
          </cell>
        </row>
        <row r="57">
          <cell r="E57" t="str">
            <v>OPERADOR EXCAVADORA (TERCEROS)</v>
          </cell>
          <cell r="F57">
            <v>1</v>
          </cell>
          <cell r="I57">
            <v>18</v>
          </cell>
          <cell r="O57">
            <v>0.9292424242424242</v>
          </cell>
        </row>
        <row r="58">
          <cell r="E58" t="str">
            <v>GUARDIA COMUNIDAD</v>
          </cell>
          <cell r="F58">
            <v>2</v>
          </cell>
          <cell r="I58">
            <v>18</v>
          </cell>
          <cell r="O58">
            <v>29.410575974696965</v>
          </cell>
        </row>
        <row r="59">
          <cell r="E59" t="str">
            <v>PALETERA</v>
          </cell>
          <cell r="F59">
            <v>2</v>
          </cell>
          <cell r="I59">
            <v>18</v>
          </cell>
          <cell r="O59">
            <v>24.295261515151516</v>
          </cell>
        </row>
        <row r="60">
          <cell r="E60" t="str">
            <v>SUPERVISOR PRUEBAS HIDROSTATICAS</v>
          </cell>
          <cell r="F60">
            <v>1</v>
          </cell>
          <cell r="I60">
            <v>18</v>
          </cell>
          <cell r="O60">
            <v>109.7032223878788</v>
          </cell>
        </row>
        <row r="61">
          <cell r="E61" t="str">
            <v>MECANICO</v>
          </cell>
          <cell r="F61">
            <v>1</v>
          </cell>
          <cell r="I61">
            <v>18</v>
          </cell>
          <cell r="O61">
            <v>75.940794185606066</v>
          </cell>
        </row>
        <row r="62">
          <cell r="E62" t="str">
            <v>AYUDANTE DE MECANICA</v>
          </cell>
          <cell r="F62">
            <v>1</v>
          </cell>
          <cell r="I62">
            <v>18</v>
          </cell>
          <cell r="O62">
            <v>40.065298671969686</v>
          </cell>
        </row>
        <row r="63">
          <cell r="E63" t="str">
            <v>OBRERO</v>
          </cell>
          <cell r="F63">
            <v>2</v>
          </cell>
          <cell r="I63">
            <v>18</v>
          </cell>
          <cell r="O63">
            <v>29.410575974696965</v>
          </cell>
        </row>
        <row r="64">
          <cell r="E64" t="str">
            <v>SOLDADOR API</v>
          </cell>
          <cell r="F64">
            <v>2</v>
          </cell>
          <cell r="I64">
            <v>10</v>
          </cell>
          <cell r="O64">
            <v>115.21607451287878</v>
          </cell>
        </row>
        <row r="65">
          <cell r="E65" t="str">
            <v>ESMERILADOR</v>
          </cell>
          <cell r="F65">
            <v>2</v>
          </cell>
          <cell r="I65">
            <v>10</v>
          </cell>
          <cell r="O65">
            <v>40.065298671969686</v>
          </cell>
        </row>
        <row r="66">
          <cell r="E66" t="str">
            <v>TUBERO</v>
          </cell>
          <cell r="F66">
            <v>1</v>
          </cell>
          <cell r="I66">
            <v>10</v>
          </cell>
          <cell r="O66">
            <v>105.84656060606061</v>
          </cell>
        </row>
        <row r="67">
          <cell r="E67" t="str">
            <v>OBRERO</v>
          </cell>
          <cell r="F67">
            <v>4</v>
          </cell>
          <cell r="I67">
            <v>10</v>
          </cell>
          <cell r="O67">
            <v>29.410575974696965</v>
          </cell>
        </row>
        <row r="68">
          <cell r="E68" t="str">
            <v>ALBAÑIL</v>
          </cell>
          <cell r="F68">
            <v>4</v>
          </cell>
          <cell r="I68">
            <v>10</v>
          </cell>
          <cell r="O68">
            <v>40.065298671969686</v>
          </cell>
        </row>
        <row r="69">
          <cell r="E69" t="str">
            <v>OBRERO</v>
          </cell>
          <cell r="F69">
            <v>4</v>
          </cell>
          <cell r="I69">
            <v>10</v>
          </cell>
          <cell r="O69">
            <v>29.410575974696965</v>
          </cell>
        </row>
        <row r="70">
          <cell r="E70" t="str">
            <v>SUPERVISOR CIVIL</v>
          </cell>
          <cell r="F70">
            <v>1</v>
          </cell>
          <cell r="I70">
            <v>10</v>
          </cell>
          <cell r="O70">
            <v>105.70794500606061</v>
          </cell>
        </row>
        <row r="71">
          <cell r="E71">
            <v>0</v>
          </cell>
          <cell r="F71">
            <v>0</v>
          </cell>
          <cell r="I71">
            <v>0</v>
          </cell>
          <cell r="O7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8">
          <cell r="H18" t="str">
            <v>Costo Día</v>
          </cell>
        </row>
        <row r="19">
          <cell r="H19">
            <v>0</v>
          </cell>
        </row>
        <row r="20">
          <cell r="H20">
            <v>108.19536646666668</v>
          </cell>
        </row>
        <row r="21">
          <cell r="H21">
            <v>63.474568181818178</v>
          </cell>
        </row>
        <row r="22">
          <cell r="H22">
            <v>0.8</v>
          </cell>
        </row>
        <row r="23">
          <cell r="H23">
            <v>26.58982727272727</v>
          </cell>
        </row>
        <row r="24">
          <cell r="H24">
            <v>26.58982727272727</v>
          </cell>
        </row>
        <row r="25">
          <cell r="H25">
            <v>29.322371828409089</v>
          </cell>
        </row>
        <row r="26">
          <cell r="H26">
            <v>26.58982727272727</v>
          </cell>
        </row>
        <row r="27">
          <cell r="H27">
            <v>36.152196353409089</v>
          </cell>
        </row>
        <row r="28">
          <cell r="H28">
            <v>26.58982727272727</v>
          </cell>
        </row>
        <row r="29">
          <cell r="H29">
            <v>37.791518171590909</v>
          </cell>
        </row>
        <row r="30">
          <cell r="H30">
            <v>36.152196353409089</v>
          </cell>
        </row>
        <row r="31">
          <cell r="H31">
            <v>26.58982727272727</v>
          </cell>
        </row>
        <row r="32">
          <cell r="H32">
            <v>26.58982727272727</v>
          </cell>
        </row>
        <row r="33">
          <cell r="H33">
            <v>0.8</v>
          </cell>
        </row>
        <row r="34">
          <cell r="H34">
            <v>0.8</v>
          </cell>
        </row>
        <row r="35">
          <cell r="H35">
            <v>26.58982727272727</v>
          </cell>
        </row>
        <row r="36">
          <cell r="H36">
            <v>32.005736729545454</v>
          </cell>
        </row>
        <row r="37">
          <cell r="H37">
            <v>62.763045454545455</v>
          </cell>
        </row>
        <row r="38">
          <cell r="H38">
            <v>66.241295800000003</v>
          </cell>
        </row>
        <row r="39">
          <cell r="H39">
            <v>0.8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79.430539533333345</v>
          </cell>
        </row>
        <row r="44">
          <cell r="H44">
            <v>48.677639620454549</v>
          </cell>
        </row>
        <row r="45">
          <cell r="H45">
            <v>35.298724431818179</v>
          </cell>
        </row>
        <row r="46">
          <cell r="H46">
            <v>37.791518171590909</v>
          </cell>
        </row>
        <row r="47">
          <cell r="H47">
            <v>36.152196353409089</v>
          </cell>
        </row>
        <row r="48">
          <cell r="H48">
            <v>0.8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108.19536646666668</v>
          </cell>
        </row>
        <row r="53">
          <cell r="H53">
            <v>113.8273624034091</v>
          </cell>
        </row>
        <row r="54">
          <cell r="H54">
            <v>37.791518171590909</v>
          </cell>
        </row>
        <row r="55">
          <cell r="H55">
            <v>36.152196353409089</v>
          </cell>
        </row>
        <row r="56">
          <cell r="H56">
            <v>26.58982727272727</v>
          </cell>
        </row>
        <row r="57">
          <cell r="H57">
            <v>26.58982727272727</v>
          </cell>
        </row>
        <row r="58">
          <cell r="H58">
            <v>63.474568181818178</v>
          </cell>
        </row>
        <row r="59">
          <cell r="H59">
            <v>0.8</v>
          </cell>
        </row>
        <row r="60">
          <cell r="H60">
            <v>29.322371828409089</v>
          </cell>
        </row>
        <row r="61">
          <cell r="H61">
            <v>0.8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108.19536646666668</v>
          </cell>
        </row>
        <row r="66">
          <cell r="H66">
            <v>113.8273624034091</v>
          </cell>
        </row>
        <row r="67">
          <cell r="H67">
            <v>36.152196353409089</v>
          </cell>
        </row>
        <row r="68">
          <cell r="H68">
            <v>26.58982727272727</v>
          </cell>
        </row>
        <row r="69">
          <cell r="H69">
            <v>0.8</v>
          </cell>
        </row>
        <row r="70">
          <cell r="H70">
            <v>26.58982727272727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80.78990488636363</v>
          </cell>
        </row>
        <row r="75">
          <cell r="H75">
            <v>113.8273624034091</v>
          </cell>
        </row>
        <row r="76">
          <cell r="H76">
            <v>36.152196353409089</v>
          </cell>
        </row>
        <row r="77">
          <cell r="H77">
            <v>108.19536646666668</v>
          </cell>
        </row>
        <row r="78">
          <cell r="H78">
            <v>113.8273624034091</v>
          </cell>
        </row>
        <row r="79">
          <cell r="H79">
            <v>36.152196353409089</v>
          </cell>
        </row>
        <row r="80">
          <cell r="H80">
            <v>26.58982727272727</v>
          </cell>
        </row>
        <row r="81">
          <cell r="H81">
            <v>108.19536646666668</v>
          </cell>
        </row>
        <row r="82">
          <cell r="H82">
            <v>113.8273624034091</v>
          </cell>
        </row>
        <row r="83">
          <cell r="H83">
            <v>36.152196353409089</v>
          </cell>
        </row>
        <row r="84">
          <cell r="H84">
            <v>26.58982727272727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80.78990488636363</v>
          </cell>
        </row>
        <row r="89">
          <cell r="H89">
            <v>29.322371828409089</v>
          </cell>
        </row>
        <row r="90">
          <cell r="H90">
            <v>62.994906666666665</v>
          </cell>
        </row>
        <row r="91">
          <cell r="H91">
            <v>113.8273624034091</v>
          </cell>
        </row>
        <row r="92">
          <cell r="H92">
            <v>0.8</v>
          </cell>
        </row>
        <row r="93">
          <cell r="H93">
            <v>152.16905057840913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80.78990488636363</v>
          </cell>
        </row>
        <row r="98">
          <cell r="H98">
            <v>29.322371828409089</v>
          </cell>
        </row>
        <row r="99">
          <cell r="H99">
            <v>62.994906666666665</v>
          </cell>
        </row>
        <row r="100">
          <cell r="H100">
            <v>26.58982727272727</v>
          </cell>
        </row>
        <row r="101">
          <cell r="H101">
            <v>113.8273624034091</v>
          </cell>
        </row>
        <row r="102">
          <cell r="H102">
            <v>108.19536646666668</v>
          </cell>
        </row>
        <row r="103">
          <cell r="H103">
            <v>0.8</v>
          </cell>
        </row>
        <row r="104">
          <cell r="H104">
            <v>0.8</v>
          </cell>
        </row>
        <row r="105">
          <cell r="H105">
            <v>152.16905057840913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0.8</v>
          </cell>
        </row>
        <row r="110">
          <cell r="H110">
            <v>88.060093999999992</v>
          </cell>
        </row>
        <row r="111">
          <cell r="H111">
            <v>0.8</v>
          </cell>
        </row>
        <row r="112">
          <cell r="H112">
            <v>26.58982727272727</v>
          </cell>
        </row>
        <row r="113">
          <cell r="H113">
            <v>29.322371828409089</v>
          </cell>
        </row>
        <row r="114">
          <cell r="H114">
            <v>26.58982727272727</v>
          </cell>
        </row>
        <row r="115">
          <cell r="H115">
            <v>26.58982727272727</v>
          </cell>
        </row>
        <row r="116">
          <cell r="H116">
            <v>0.8</v>
          </cell>
        </row>
        <row r="117">
          <cell r="H117">
            <v>88.060093999999992</v>
          </cell>
        </row>
        <row r="118">
          <cell r="H118">
            <v>29.322371828409089</v>
          </cell>
        </row>
        <row r="119">
          <cell r="H119">
            <v>26.58982727272727</v>
          </cell>
        </row>
        <row r="120">
          <cell r="H120">
            <v>26.58982727272727</v>
          </cell>
        </row>
        <row r="121">
          <cell r="H121">
            <v>0.8</v>
          </cell>
        </row>
        <row r="122">
          <cell r="H122">
            <v>63.474568181818178</v>
          </cell>
        </row>
        <row r="123">
          <cell r="H123">
            <v>29.322371828409089</v>
          </cell>
        </row>
        <row r="124">
          <cell r="H124">
            <v>26.58982727272727</v>
          </cell>
        </row>
        <row r="125">
          <cell r="H125">
            <v>124.00447716590908</v>
          </cell>
        </row>
        <row r="126">
          <cell r="H126">
            <v>29.322371828409089</v>
          </cell>
        </row>
        <row r="127">
          <cell r="H127">
            <v>26.58982727272727</v>
          </cell>
        </row>
        <row r="128">
          <cell r="H128">
            <v>124.00447716590908</v>
          </cell>
        </row>
        <row r="129">
          <cell r="H129">
            <v>29.322371828409089</v>
          </cell>
        </row>
        <row r="130">
          <cell r="H130">
            <v>26.58982727272727</v>
          </cell>
        </row>
        <row r="131">
          <cell r="H131">
            <v>0.8</v>
          </cell>
        </row>
        <row r="132">
          <cell r="H132">
            <v>55.646806500000004</v>
          </cell>
        </row>
        <row r="133">
          <cell r="H133">
            <v>26.58982727272727</v>
          </cell>
        </row>
        <row r="134">
          <cell r="H134">
            <v>26.58982727272727</v>
          </cell>
        </row>
        <row r="135">
          <cell r="H135">
            <v>29.322371828409089</v>
          </cell>
        </row>
        <row r="136">
          <cell r="H136">
            <v>113.8273624034091</v>
          </cell>
        </row>
        <row r="137">
          <cell r="H137">
            <v>36.152196353409089</v>
          </cell>
        </row>
        <row r="138">
          <cell r="H138">
            <v>116.15929768977274</v>
          </cell>
        </row>
        <row r="139">
          <cell r="H139">
            <v>37.134764868181826</v>
          </cell>
        </row>
        <row r="140">
          <cell r="H140">
            <v>55.646806500000004</v>
          </cell>
        </row>
        <row r="141">
          <cell r="H141">
            <v>26.58982727272727</v>
          </cell>
        </row>
        <row r="142">
          <cell r="H142">
            <v>26.58982727272727</v>
          </cell>
        </row>
        <row r="143">
          <cell r="H143">
            <v>26.58982727272727</v>
          </cell>
        </row>
        <row r="144">
          <cell r="H144">
            <v>0.8</v>
          </cell>
        </row>
        <row r="145">
          <cell r="H145">
            <v>55.646806500000004</v>
          </cell>
        </row>
        <row r="146">
          <cell r="H146">
            <v>26.58982727272727</v>
          </cell>
        </row>
        <row r="147">
          <cell r="H147">
            <v>62.374629133333336</v>
          </cell>
        </row>
        <row r="148">
          <cell r="H148">
            <v>108.19536646666668</v>
          </cell>
        </row>
        <row r="149">
          <cell r="H149">
            <v>48.677639620454549</v>
          </cell>
        </row>
        <row r="150">
          <cell r="H150">
            <v>113.8273624034091</v>
          </cell>
        </row>
        <row r="151">
          <cell r="H151">
            <v>36.152196353409089</v>
          </cell>
        </row>
        <row r="152">
          <cell r="H152">
            <v>0.8</v>
          </cell>
        </row>
        <row r="153">
          <cell r="H153">
            <v>29.322371828409089</v>
          </cell>
        </row>
        <row r="154">
          <cell r="H154">
            <v>26.58982727272727</v>
          </cell>
        </row>
        <row r="155">
          <cell r="H155">
            <v>26.58982727272727</v>
          </cell>
        </row>
        <row r="156">
          <cell r="H156">
            <v>26.58982727272727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216.66666666666666</v>
          </cell>
        </row>
        <row r="166">
          <cell r="H166">
            <v>200</v>
          </cell>
        </row>
        <row r="167">
          <cell r="H167">
            <v>10</v>
          </cell>
        </row>
        <row r="168">
          <cell r="H168">
            <v>45</v>
          </cell>
        </row>
        <row r="169">
          <cell r="H169">
            <v>10</v>
          </cell>
        </row>
        <row r="170">
          <cell r="H170">
            <v>7</v>
          </cell>
        </row>
        <row r="171">
          <cell r="H171">
            <v>70</v>
          </cell>
        </row>
        <row r="172">
          <cell r="H172">
            <v>150</v>
          </cell>
        </row>
        <row r="173">
          <cell r="H173">
            <v>50</v>
          </cell>
        </row>
        <row r="174">
          <cell r="H174">
            <v>90</v>
          </cell>
        </row>
        <row r="175">
          <cell r="H175">
            <v>500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45</v>
          </cell>
        </row>
        <row r="180">
          <cell r="H180">
            <v>40</v>
          </cell>
        </row>
        <row r="181">
          <cell r="H181">
            <v>7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266.66666666666669</v>
          </cell>
        </row>
        <row r="186">
          <cell r="H186">
            <v>216.66666666666666</v>
          </cell>
        </row>
        <row r="187">
          <cell r="H187">
            <v>70</v>
          </cell>
        </row>
        <row r="188">
          <cell r="H188">
            <v>45</v>
          </cell>
        </row>
        <row r="189">
          <cell r="H189">
            <v>7</v>
          </cell>
        </row>
        <row r="190">
          <cell r="H190">
            <v>200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200</v>
          </cell>
        </row>
        <row r="195">
          <cell r="H195">
            <v>45</v>
          </cell>
        </row>
        <row r="196">
          <cell r="H196">
            <v>70</v>
          </cell>
        </row>
        <row r="197">
          <cell r="H197">
            <v>7</v>
          </cell>
        </row>
        <row r="198">
          <cell r="H198">
            <v>3000</v>
          </cell>
        </row>
        <row r="199">
          <cell r="H199">
            <v>0</v>
          </cell>
        </row>
        <row r="200">
          <cell r="H200">
            <v>0</v>
          </cell>
        </row>
        <row r="201">
          <cell r="H201">
            <v>0</v>
          </cell>
        </row>
        <row r="202">
          <cell r="H202">
            <v>45</v>
          </cell>
        </row>
        <row r="203">
          <cell r="H203">
            <v>40</v>
          </cell>
        </row>
        <row r="204">
          <cell r="H204">
            <v>7</v>
          </cell>
        </row>
        <row r="205">
          <cell r="H205">
            <v>200</v>
          </cell>
        </row>
        <row r="206">
          <cell r="H206">
            <v>10</v>
          </cell>
        </row>
        <row r="207">
          <cell r="H207">
            <v>266.66666666666669</v>
          </cell>
        </row>
        <row r="208">
          <cell r="H208">
            <v>200</v>
          </cell>
        </row>
        <row r="209">
          <cell r="H209">
            <v>45</v>
          </cell>
        </row>
        <row r="210">
          <cell r="H210">
            <v>70</v>
          </cell>
        </row>
        <row r="211">
          <cell r="H211">
            <v>7</v>
          </cell>
        </row>
        <row r="212">
          <cell r="H212">
            <v>266.66666666666669</v>
          </cell>
        </row>
        <row r="213">
          <cell r="H213">
            <v>200</v>
          </cell>
        </row>
        <row r="214">
          <cell r="H214">
            <v>45</v>
          </cell>
        </row>
        <row r="215">
          <cell r="H215">
            <v>70</v>
          </cell>
        </row>
        <row r="216">
          <cell r="H216">
            <v>7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13.333333333333334</v>
          </cell>
        </row>
        <row r="221">
          <cell r="H221">
            <v>400</v>
          </cell>
        </row>
        <row r="222">
          <cell r="H222">
            <v>45</v>
          </cell>
        </row>
        <row r="223">
          <cell r="H223">
            <v>7</v>
          </cell>
        </row>
        <row r="224">
          <cell r="H224">
            <v>40</v>
          </cell>
        </row>
        <row r="225">
          <cell r="H225">
            <v>10</v>
          </cell>
        </row>
        <row r="226">
          <cell r="H226">
            <v>200</v>
          </cell>
        </row>
        <row r="227">
          <cell r="H227">
            <v>80</v>
          </cell>
        </row>
        <row r="228">
          <cell r="H228">
            <v>0</v>
          </cell>
        </row>
        <row r="229">
          <cell r="H229">
            <v>0</v>
          </cell>
        </row>
        <row r="230">
          <cell r="H230">
            <v>0</v>
          </cell>
        </row>
        <row r="231">
          <cell r="H231">
            <v>13.333333333333334</v>
          </cell>
        </row>
        <row r="232">
          <cell r="H232">
            <v>2000</v>
          </cell>
        </row>
        <row r="233">
          <cell r="H233">
            <v>250</v>
          </cell>
        </row>
        <row r="234">
          <cell r="H234">
            <v>70</v>
          </cell>
        </row>
        <row r="235">
          <cell r="H235">
            <v>70</v>
          </cell>
        </row>
        <row r="236">
          <cell r="H236">
            <v>45</v>
          </cell>
        </row>
        <row r="237">
          <cell r="H237">
            <v>7</v>
          </cell>
        </row>
        <row r="238">
          <cell r="H238">
            <v>10</v>
          </cell>
        </row>
        <row r="239">
          <cell r="H239">
            <v>200</v>
          </cell>
        </row>
        <row r="240">
          <cell r="H240">
            <v>50</v>
          </cell>
        </row>
        <row r="241">
          <cell r="H241">
            <v>40</v>
          </cell>
        </row>
        <row r="242">
          <cell r="H242">
            <v>80</v>
          </cell>
        </row>
        <row r="243">
          <cell r="H243">
            <v>0</v>
          </cell>
        </row>
        <row r="244">
          <cell r="H244">
            <v>0</v>
          </cell>
        </row>
        <row r="245">
          <cell r="H245">
            <v>0</v>
          </cell>
        </row>
        <row r="246">
          <cell r="H246">
            <v>250</v>
          </cell>
        </row>
        <row r="247">
          <cell r="H247">
            <v>266.66666666666669</v>
          </cell>
        </row>
        <row r="248">
          <cell r="H248">
            <v>70</v>
          </cell>
        </row>
        <row r="249">
          <cell r="H249">
            <v>266.66666666666669</v>
          </cell>
        </row>
        <row r="250">
          <cell r="H250">
            <v>7</v>
          </cell>
        </row>
        <row r="251">
          <cell r="H251">
            <v>400</v>
          </cell>
        </row>
        <row r="252">
          <cell r="H252">
            <v>216.66666666666666</v>
          </cell>
        </row>
        <row r="253">
          <cell r="H253">
            <v>266.66666666666669</v>
          </cell>
        </row>
        <row r="254">
          <cell r="H254">
            <v>216.66666666666666</v>
          </cell>
        </row>
        <row r="255">
          <cell r="H255">
            <v>0</v>
          </cell>
        </row>
        <row r="256">
          <cell r="H256">
            <v>400</v>
          </cell>
        </row>
        <row r="257">
          <cell r="H257">
            <v>200</v>
          </cell>
        </row>
        <row r="258">
          <cell r="H258">
            <v>70</v>
          </cell>
        </row>
        <row r="259">
          <cell r="H259">
            <v>50</v>
          </cell>
        </row>
        <row r="260">
          <cell r="H260">
            <v>70</v>
          </cell>
        </row>
        <row r="261">
          <cell r="H261">
            <v>45</v>
          </cell>
        </row>
        <row r="262">
          <cell r="H262">
            <v>10</v>
          </cell>
        </row>
        <row r="263">
          <cell r="H263">
            <v>266.66666666666669</v>
          </cell>
        </row>
        <row r="264">
          <cell r="H264">
            <v>50</v>
          </cell>
        </row>
        <row r="265">
          <cell r="H265">
            <v>7</v>
          </cell>
        </row>
        <row r="266">
          <cell r="H266">
            <v>2</v>
          </cell>
        </row>
        <row r="267">
          <cell r="H267">
            <v>7</v>
          </cell>
        </row>
        <row r="268">
          <cell r="H268">
            <v>266.66666666666669</v>
          </cell>
        </row>
        <row r="269">
          <cell r="H269">
            <v>70</v>
          </cell>
        </row>
        <row r="270">
          <cell r="H270">
            <v>45</v>
          </cell>
        </row>
        <row r="271">
          <cell r="H271">
            <v>7</v>
          </cell>
        </row>
        <row r="272">
          <cell r="H272">
            <v>10</v>
          </cell>
        </row>
        <row r="273">
          <cell r="H273">
            <v>0</v>
          </cell>
        </row>
        <row r="274">
          <cell r="H274">
            <v>0</v>
          </cell>
        </row>
        <row r="275">
          <cell r="H275">
            <v>0</v>
          </cell>
        </row>
        <row r="276">
          <cell r="H276">
            <v>0</v>
          </cell>
        </row>
        <row r="279">
          <cell r="H279">
            <v>0</v>
          </cell>
        </row>
        <row r="280">
          <cell r="H280">
            <v>0</v>
          </cell>
        </row>
        <row r="281">
          <cell r="H281">
            <v>48</v>
          </cell>
        </row>
        <row r="282">
          <cell r="H282">
            <v>48</v>
          </cell>
        </row>
        <row r="283">
          <cell r="H283">
            <v>0</v>
          </cell>
        </row>
        <row r="284">
          <cell r="H284">
            <v>18</v>
          </cell>
        </row>
        <row r="285">
          <cell r="H285">
            <v>0</v>
          </cell>
        </row>
        <row r="286">
          <cell r="H286">
            <v>0.6</v>
          </cell>
        </row>
        <row r="287">
          <cell r="H287">
            <v>18</v>
          </cell>
        </row>
        <row r="288">
          <cell r="H288">
            <v>36</v>
          </cell>
        </row>
        <row r="289">
          <cell r="H289">
            <v>12</v>
          </cell>
        </row>
        <row r="290">
          <cell r="H290">
            <v>18</v>
          </cell>
        </row>
        <row r="291">
          <cell r="H291">
            <v>96</v>
          </cell>
        </row>
        <row r="292">
          <cell r="H292">
            <v>0</v>
          </cell>
        </row>
        <row r="293">
          <cell r="H293">
            <v>0</v>
          </cell>
        </row>
        <row r="294">
          <cell r="H294">
            <v>0</v>
          </cell>
        </row>
        <row r="295">
          <cell r="H295">
            <v>0</v>
          </cell>
        </row>
        <row r="296">
          <cell r="H296">
            <v>6</v>
          </cell>
        </row>
        <row r="297">
          <cell r="H297">
            <v>0.6</v>
          </cell>
        </row>
        <row r="298">
          <cell r="H298">
            <v>0</v>
          </cell>
        </row>
        <row r="299">
          <cell r="H299">
            <v>0</v>
          </cell>
        </row>
        <row r="300">
          <cell r="H300">
            <v>0</v>
          </cell>
        </row>
        <row r="301">
          <cell r="H301">
            <v>72</v>
          </cell>
        </row>
        <row r="302">
          <cell r="H302">
            <v>48</v>
          </cell>
        </row>
        <row r="303">
          <cell r="H303">
            <v>18</v>
          </cell>
        </row>
        <row r="304">
          <cell r="H304">
            <v>18</v>
          </cell>
        </row>
        <row r="305">
          <cell r="H305">
            <v>0.6</v>
          </cell>
        </row>
        <row r="306">
          <cell r="H306">
            <v>48</v>
          </cell>
        </row>
        <row r="307">
          <cell r="H307">
            <v>0</v>
          </cell>
        </row>
        <row r="308">
          <cell r="H308">
            <v>0</v>
          </cell>
        </row>
        <row r="309">
          <cell r="H309">
            <v>0</v>
          </cell>
        </row>
        <row r="310">
          <cell r="H310">
            <v>48</v>
          </cell>
        </row>
        <row r="311">
          <cell r="H311">
            <v>18</v>
          </cell>
        </row>
        <row r="312">
          <cell r="H312">
            <v>18</v>
          </cell>
        </row>
        <row r="313">
          <cell r="H313">
            <v>0.6</v>
          </cell>
        </row>
        <row r="314">
          <cell r="H314">
            <v>0</v>
          </cell>
        </row>
        <row r="315">
          <cell r="H315">
            <v>0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H318">
            <v>0</v>
          </cell>
        </row>
        <row r="319">
          <cell r="H319">
            <v>30</v>
          </cell>
        </row>
        <row r="320">
          <cell r="H320">
            <v>0.6</v>
          </cell>
        </row>
        <row r="321">
          <cell r="H321">
            <v>0</v>
          </cell>
        </row>
        <row r="322">
          <cell r="H322">
            <v>0</v>
          </cell>
        </row>
        <row r="323">
          <cell r="H323">
            <v>72</v>
          </cell>
        </row>
        <row r="324">
          <cell r="H324">
            <v>48</v>
          </cell>
        </row>
        <row r="325">
          <cell r="H325">
            <v>18</v>
          </cell>
        </row>
        <row r="326">
          <cell r="H326">
            <v>18</v>
          </cell>
        </row>
        <row r="327">
          <cell r="H327">
            <v>0.6</v>
          </cell>
        </row>
        <row r="328">
          <cell r="H328">
            <v>72</v>
          </cell>
        </row>
        <row r="329">
          <cell r="H329">
            <v>48</v>
          </cell>
        </row>
        <row r="330">
          <cell r="H330">
            <v>18</v>
          </cell>
        </row>
        <row r="331">
          <cell r="H331">
            <v>18</v>
          </cell>
        </row>
        <row r="332">
          <cell r="H332">
            <v>0.6</v>
          </cell>
        </row>
        <row r="333">
          <cell r="H333">
            <v>0</v>
          </cell>
        </row>
        <row r="334">
          <cell r="H334">
            <v>0</v>
          </cell>
        </row>
        <row r="335">
          <cell r="H335">
            <v>0</v>
          </cell>
        </row>
        <row r="336">
          <cell r="H336">
            <v>2.4</v>
          </cell>
        </row>
        <row r="337">
          <cell r="H337">
            <v>0</v>
          </cell>
        </row>
        <row r="338">
          <cell r="H338">
            <v>0</v>
          </cell>
        </row>
        <row r="339">
          <cell r="H339">
            <v>0.6</v>
          </cell>
        </row>
        <row r="340">
          <cell r="H340">
            <v>30</v>
          </cell>
        </row>
        <row r="341">
          <cell r="H341">
            <v>0</v>
          </cell>
        </row>
        <row r="342">
          <cell r="H342">
            <v>48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2.4</v>
          </cell>
        </row>
        <row r="348">
          <cell r="H348">
            <v>66</v>
          </cell>
        </row>
        <row r="349">
          <cell r="H349">
            <v>60</v>
          </cell>
        </row>
        <row r="350">
          <cell r="H350">
            <v>18</v>
          </cell>
        </row>
        <row r="351">
          <cell r="H351">
            <v>18</v>
          </cell>
        </row>
        <row r="352">
          <cell r="H352">
            <v>18</v>
          </cell>
        </row>
        <row r="353">
          <cell r="H353">
            <v>0.6</v>
          </cell>
        </row>
        <row r="354">
          <cell r="H354">
            <v>0</v>
          </cell>
        </row>
        <row r="355">
          <cell r="H355">
            <v>48</v>
          </cell>
        </row>
        <row r="356">
          <cell r="H356">
            <v>12</v>
          </cell>
        </row>
        <row r="357">
          <cell r="H357">
            <v>6</v>
          </cell>
        </row>
        <row r="358">
          <cell r="H358">
            <v>0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96</v>
          </cell>
        </row>
        <row r="363">
          <cell r="H363">
            <v>72</v>
          </cell>
        </row>
        <row r="364">
          <cell r="H364">
            <v>18</v>
          </cell>
        </row>
        <row r="365">
          <cell r="H365">
            <v>96</v>
          </cell>
        </row>
        <row r="366">
          <cell r="H366">
            <v>48</v>
          </cell>
        </row>
        <row r="367">
          <cell r="H367">
            <v>72</v>
          </cell>
        </row>
        <row r="368">
          <cell r="H368">
            <v>0</v>
          </cell>
        </row>
        <row r="369">
          <cell r="H369">
            <v>0</v>
          </cell>
        </row>
        <row r="370">
          <cell r="H370">
            <v>96</v>
          </cell>
        </row>
        <row r="371">
          <cell r="H371">
            <v>0</v>
          </cell>
        </row>
        <row r="372">
          <cell r="H372">
            <v>18</v>
          </cell>
        </row>
        <row r="373">
          <cell r="H373">
            <v>12</v>
          </cell>
        </row>
        <row r="374">
          <cell r="H374">
            <v>18</v>
          </cell>
        </row>
        <row r="375">
          <cell r="H375">
            <v>18</v>
          </cell>
        </row>
        <row r="376">
          <cell r="H376">
            <v>0</v>
          </cell>
        </row>
        <row r="377">
          <cell r="H377">
            <v>72</v>
          </cell>
        </row>
        <row r="378">
          <cell r="H378">
            <v>12</v>
          </cell>
        </row>
        <row r="379">
          <cell r="H379">
            <v>0.6</v>
          </cell>
        </row>
        <row r="380">
          <cell r="H380">
            <v>0</v>
          </cell>
        </row>
        <row r="381">
          <cell r="H381">
            <v>0.6</v>
          </cell>
        </row>
        <row r="382">
          <cell r="H382">
            <v>72</v>
          </cell>
        </row>
        <row r="383">
          <cell r="H383">
            <v>18</v>
          </cell>
        </row>
        <row r="384">
          <cell r="H384">
            <v>18</v>
          </cell>
        </row>
        <row r="385">
          <cell r="H385">
            <v>0.6</v>
          </cell>
        </row>
        <row r="386">
          <cell r="H386">
            <v>0</v>
          </cell>
        </row>
        <row r="387">
          <cell r="H387">
            <v>0</v>
          </cell>
        </row>
        <row r="388">
          <cell r="H388">
            <v>0</v>
          </cell>
        </row>
        <row r="389">
          <cell r="H389">
            <v>0</v>
          </cell>
        </row>
        <row r="390">
          <cell r="H390">
            <v>0</v>
          </cell>
        </row>
      </sheetData>
      <sheetData sheetId="29"/>
      <sheetData sheetId="30">
        <row r="18">
          <cell r="E18" t="str">
            <v>No.</v>
          </cell>
          <cell r="F18" t="str">
            <v>Inicio</v>
          </cell>
          <cell r="G18" t="str">
            <v>Final</v>
          </cell>
          <cell r="I18">
            <v>0</v>
          </cell>
          <cell r="J18">
            <v>1</v>
          </cell>
          <cell r="K18">
            <v>2</v>
          </cell>
          <cell r="L18">
            <v>3</v>
          </cell>
          <cell r="M18">
            <v>4</v>
          </cell>
          <cell r="N18">
            <v>5</v>
          </cell>
          <cell r="O18">
            <v>6</v>
          </cell>
          <cell r="P18">
            <v>7</v>
          </cell>
          <cell r="Q18">
            <v>8</v>
          </cell>
          <cell r="R18">
            <v>9</v>
          </cell>
          <cell r="S18">
            <v>10</v>
          </cell>
          <cell r="T18">
            <v>11</v>
          </cell>
          <cell r="U18">
            <v>12</v>
          </cell>
          <cell r="V18">
            <v>13</v>
          </cell>
          <cell r="W18">
            <v>14</v>
          </cell>
          <cell r="X18">
            <v>15</v>
          </cell>
          <cell r="Y18">
            <v>16</v>
          </cell>
          <cell r="Z18">
            <v>17</v>
          </cell>
          <cell r="AA18">
            <v>18</v>
          </cell>
          <cell r="AB18">
            <v>19</v>
          </cell>
          <cell r="AC18">
            <v>20</v>
          </cell>
          <cell r="AD18">
            <v>21</v>
          </cell>
          <cell r="AE18">
            <v>22</v>
          </cell>
          <cell r="AF18">
            <v>23</v>
          </cell>
          <cell r="AG18">
            <v>24</v>
          </cell>
          <cell r="AH18">
            <v>25</v>
          </cell>
          <cell r="AI18">
            <v>26</v>
          </cell>
          <cell r="AJ18">
            <v>27</v>
          </cell>
          <cell r="AK18">
            <v>28</v>
          </cell>
          <cell r="AL18">
            <v>29</v>
          </cell>
          <cell r="AM18">
            <v>30</v>
          </cell>
          <cell r="AN18">
            <v>31</v>
          </cell>
          <cell r="AO18">
            <v>32</v>
          </cell>
          <cell r="AP18">
            <v>33</v>
          </cell>
          <cell r="AQ18">
            <v>34</v>
          </cell>
          <cell r="AR18">
            <v>35</v>
          </cell>
          <cell r="AS18">
            <v>36</v>
          </cell>
          <cell r="AT18">
            <v>37</v>
          </cell>
          <cell r="AU18">
            <v>38</v>
          </cell>
          <cell r="AV18">
            <v>39</v>
          </cell>
          <cell r="AW18">
            <v>40</v>
          </cell>
          <cell r="AX18">
            <v>41</v>
          </cell>
          <cell r="AY18">
            <v>42</v>
          </cell>
          <cell r="AZ18">
            <v>43</v>
          </cell>
          <cell r="BA18">
            <v>44</v>
          </cell>
          <cell r="BB18">
            <v>45</v>
          </cell>
          <cell r="BC18">
            <v>46</v>
          </cell>
          <cell r="BD18">
            <v>47</v>
          </cell>
          <cell r="BE18">
            <v>48</v>
          </cell>
          <cell r="BF18">
            <v>49</v>
          </cell>
          <cell r="BG18">
            <v>50</v>
          </cell>
          <cell r="BH18">
            <v>51</v>
          </cell>
          <cell r="BI18">
            <v>52</v>
          </cell>
          <cell r="BJ18">
            <v>53</v>
          </cell>
          <cell r="BK18">
            <v>54</v>
          </cell>
          <cell r="BL18">
            <v>55</v>
          </cell>
          <cell r="BM18">
            <v>56</v>
          </cell>
          <cell r="BN18">
            <v>57</v>
          </cell>
          <cell r="BO18">
            <v>58</v>
          </cell>
          <cell r="BP18">
            <v>59</v>
          </cell>
          <cell r="BQ18">
            <v>60</v>
          </cell>
          <cell r="BR18">
            <v>61</v>
          </cell>
          <cell r="BS18">
            <v>62</v>
          </cell>
          <cell r="BT18">
            <v>63</v>
          </cell>
          <cell r="BU18">
            <v>64</v>
          </cell>
          <cell r="BV18">
            <v>65</v>
          </cell>
          <cell r="BW18">
            <v>66</v>
          </cell>
          <cell r="BX18">
            <v>67</v>
          </cell>
          <cell r="BY18">
            <v>68</v>
          </cell>
          <cell r="BZ18">
            <v>69</v>
          </cell>
          <cell r="CA18">
            <v>70</v>
          </cell>
          <cell r="CB18">
            <v>71</v>
          </cell>
          <cell r="CC18">
            <v>72</v>
          </cell>
          <cell r="CD18">
            <v>73</v>
          </cell>
          <cell r="CE18">
            <v>74</v>
          </cell>
          <cell r="CF18">
            <v>75</v>
          </cell>
          <cell r="CG18">
            <v>76</v>
          </cell>
          <cell r="CH18">
            <v>77</v>
          </cell>
          <cell r="CI18">
            <v>78</v>
          </cell>
          <cell r="CJ18">
            <v>79</v>
          </cell>
        </row>
        <row r="19">
          <cell r="E19" t="str">
            <v>X</v>
          </cell>
          <cell r="F19">
            <v>40189</v>
          </cell>
          <cell r="G19">
            <v>40210</v>
          </cell>
        </row>
        <row r="20">
          <cell r="E20">
            <v>1</v>
          </cell>
          <cell r="F20">
            <v>40189</v>
          </cell>
          <cell r="G20">
            <v>40210</v>
          </cell>
        </row>
        <row r="21">
          <cell r="E21">
            <v>1</v>
          </cell>
          <cell r="F21">
            <v>40189</v>
          </cell>
          <cell r="G21">
            <v>40208</v>
          </cell>
        </row>
        <row r="22">
          <cell r="E22">
            <v>1</v>
          </cell>
          <cell r="F22">
            <v>40189</v>
          </cell>
          <cell r="G22">
            <v>40208</v>
          </cell>
        </row>
        <row r="23">
          <cell r="E23">
            <v>2</v>
          </cell>
          <cell r="F23">
            <v>40189</v>
          </cell>
          <cell r="G23">
            <v>40208</v>
          </cell>
        </row>
        <row r="24">
          <cell r="E24">
            <v>3</v>
          </cell>
          <cell r="F24">
            <v>40189</v>
          </cell>
          <cell r="G24">
            <v>40208</v>
          </cell>
        </row>
        <row r="25">
          <cell r="E25">
            <v>1</v>
          </cell>
          <cell r="F25">
            <v>40189</v>
          </cell>
          <cell r="G25">
            <v>40208</v>
          </cell>
        </row>
        <row r="26">
          <cell r="E26">
            <v>1</v>
          </cell>
          <cell r="F26">
            <v>40189</v>
          </cell>
          <cell r="G26">
            <v>40208</v>
          </cell>
        </row>
        <row r="27">
          <cell r="E27">
            <v>1</v>
          </cell>
          <cell r="F27">
            <v>40189</v>
          </cell>
          <cell r="G27">
            <v>40208</v>
          </cell>
        </row>
        <row r="28">
          <cell r="E28">
            <v>1</v>
          </cell>
          <cell r="F28">
            <v>40189</v>
          </cell>
          <cell r="G28">
            <v>40208</v>
          </cell>
        </row>
        <row r="29">
          <cell r="E29">
            <v>4</v>
          </cell>
          <cell r="F29">
            <v>40190</v>
          </cell>
          <cell r="G29">
            <v>40210</v>
          </cell>
        </row>
        <row r="30">
          <cell r="E30">
            <v>2</v>
          </cell>
          <cell r="F30">
            <v>40190</v>
          </cell>
          <cell r="G30">
            <v>40210</v>
          </cell>
        </row>
        <row r="31">
          <cell r="E31">
            <v>2</v>
          </cell>
          <cell r="F31">
            <v>40190</v>
          </cell>
          <cell r="G31">
            <v>40210</v>
          </cell>
        </row>
        <row r="32">
          <cell r="E32">
            <v>2</v>
          </cell>
          <cell r="F32">
            <v>40189</v>
          </cell>
          <cell r="G32">
            <v>40209</v>
          </cell>
        </row>
        <row r="33">
          <cell r="E33">
            <v>3</v>
          </cell>
          <cell r="F33">
            <v>40189</v>
          </cell>
          <cell r="G33">
            <v>40209</v>
          </cell>
        </row>
        <row r="34">
          <cell r="E34">
            <v>1</v>
          </cell>
          <cell r="F34">
            <v>40189</v>
          </cell>
          <cell r="G34">
            <v>40209</v>
          </cell>
        </row>
        <row r="35">
          <cell r="E35">
            <v>1</v>
          </cell>
          <cell r="F35">
            <v>40189</v>
          </cell>
          <cell r="G35">
            <v>40209</v>
          </cell>
        </row>
        <row r="36">
          <cell r="E36">
            <v>0.34</v>
          </cell>
          <cell r="F36">
            <v>40189</v>
          </cell>
          <cell r="G36">
            <v>40210</v>
          </cell>
        </row>
        <row r="37">
          <cell r="E37">
            <v>0.33</v>
          </cell>
          <cell r="F37">
            <v>40189</v>
          </cell>
          <cell r="G37">
            <v>40210</v>
          </cell>
        </row>
        <row r="38">
          <cell r="E38">
            <v>0.33</v>
          </cell>
          <cell r="F38">
            <v>40189</v>
          </cell>
          <cell r="G38">
            <v>40210</v>
          </cell>
        </row>
        <row r="39">
          <cell r="E39">
            <v>1</v>
          </cell>
          <cell r="F39">
            <v>40189</v>
          </cell>
          <cell r="G39">
            <v>40194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 t="str">
            <v>X</v>
          </cell>
          <cell r="F42">
            <v>40189</v>
          </cell>
          <cell r="G42">
            <v>40200</v>
          </cell>
        </row>
        <row r="43">
          <cell r="E43">
            <v>0.5</v>
          </cell>
          <cell r="F43">
            <v>40189</v>
          </cell>
          <cell r="G43">
            <v>40200</v>
          </cell>
        </row>
        <row r="44">
          <cell r="E44">
            <v>1</v>
          </cell>
          <cell r="F44">
            <v>40189</v>
          </cell>
          <cell r="G44">
            <v>40200</v>
          </cell>
        </row>
        <row r="45">
          <cell r="E45">
            <v>5</v>
          </cell>
          <cell r="F45">
            <v>40189</v>
          </cell>
          <cell r="G45">
            <v>40200</v>
          </cell>
        </row>
        <row r="46">
          <cell r="E46">
            <v>2</v>
          </cell>
          <cell r="F46">
            <v>40189</v>
          </cell>
          <cell r="G46">
            <v>40200</v>
          </cell>
        </row>
        <row r="47">
          <cell r="E47">
            <v>2</v>
          </cell>
          <cell r="F47">
            <v>40189</v>
          </cell>
          <cell r="G47">
            <v>40200</v>
          </cell>
        </row>
        <row r="48">
          <cell r="E48">
            <v>4</v>
          </cell>
          <cell r="F48">
            <v>40195</v>
          </cell>
          <cell r="G48">
            <v>40200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E51" t="str">
            <v>X</v>
          </cell>
          <cell r="F51">
            <v>40189</v>
          </cell>
          <cell r="G51">
            <v>40205</v>
          </cell>
        </row>
        <row r="52">
          <cell r="E52">
            <v>1</v>
          </cell>
          <cell r="F52">
            <v>40189</v>
          </cell>
          <cell r="G52">
            <v>40205</v>
          </cell>
        </row>
        <row r="53">
          <cell r="E53">
            <v>1</v>
          </cell>
          <cell r="F53">
            <v>40189</v>
          </cell>
          <cell r="G53">
            <v>40205</v>
          </cell>
        </row>
        <row r="54">
          <cell r="E54">
            <v>2</v>
          </cell>
          <cell r="F54">
            <v>40189</v>
          </cell>
          <cell r="G54">
            <v>40205</v>
          </cell>
        </row>
        <row r="55">
          <cell r="E55">
            <v>1</v>
          </cell>
          <cell r="F55">
            <v>40189</v>
          </cell>
          <cell r="G55">
            <v>40205</v>
          </cell>
        </row>
        <row r="56">
          <cell r="E56">
            <v>2</v>
          </cell>
          <cell r="F56">
            <v>40189</v>
          </cell>
          <cell r="G56">
            <v>40205</v>
          </cell>
        </row>
        <row r="57">
          <cell r="E57">
            <v>2</v>
          </cell>
          <cell r="F57">
            <v>40189</v>
          </cell>
          <cell r="G57">
            <v>40205</v>
          </cell>
        </row>
        <row r="58">
          <cell r="E58">
            <v>1</v>
          </cell>
          <cell r="F58">
            <v>40189</v>
          </cell>
          <cell r="G58">
            <v>40205</v>
          </cell>
        </row>
        <row r="59">
          <cell r="E59">
            <v>2</v>
          </cell>
          <cell r="F59">
            <v>40189</v>
          </cell>
          <cell r="G59">
            <v>40205</v>
          </cell>
        </row>
        <row r="60">
          <cell r="E60">
            <v>1</v>
          </cell>
          <cell r="F60">
            <v>40189</v>
          </cell>
          <cell r="G60">
            <v>40205</v>
          </cell>
        </row>
        <row r="61">
          <cell r="E61">
            <v>2</v>
          </cell>
          <cell r="F61">
            <v>40189</v>
          </cell>
          <cell r="G61">
            <v>40190</v>
          </cell>
        </row>
        <row r="62">
          <cell r="E62">
            <v>0</v>
          </cell>
          <cell r="F62">
            <v>0</v>
          </cell>
          <cell r="G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</row>
        <row r="64">
          <cell r="E64" t="str">
            <v>X</v>
          </cell>
          <cell r="F64">
            <v>40193</v>
          </cell>
          <cell r="G64">
            <v>40209</v>
          </cell>
        </row>
        <row r="65">
          <cell r="E65">
            <v>1</v>
          </cell>
          <cell r="F65">
            <v>40193</v>
          </cell>
          <cell r="G65">
            <v>40209</v>
          </cell>
        </row>
        <row r="66">
          <cell r="E66">
            <v>2</v>
          </cell>
          <cell r="F66">
            <v>40193</v>
          </cell>
          <cell r="G66">
            <v>40209</v>
          </cell>
        </row>
        <row r="67">
          <cell r="E67">
            <v>2</v>
          </cell>
          <cell r="F67">
            <v>40193</v>
          </cell>
          <cell r="G67">
            <v>40209</v>
          </cell>
        </row>
        <row r="68">
          <cell r="E68">
            <v>2</v>
          </cell>
          <cell r="F68">
            <v>40193</v>
          </cell>
          <cell r="G68">
            <v>40209</v>
          </cell>
        </row>
        <row r="69">
          <cell r="E69">
            <v>2</v>
          </cell>
          <cell r="F69">
            <v>40206</v>
          </cell>
          <cell r="G69">
            <v>40209</v>
          </cell>
        </row>
        <row r="70">
          <cell r="E70">
            <v>1</v>
          </cell>
          <cell r="F70">
            <v>40206</v>
          </cell>
          <cell r="G70">
            <v>40209</v>
          </cell>
        </row>
        <row r="71">
          <cell r="E71">
            <v>0</v>
          </cell>
          <cell r="F71">
            <v>0</v>
          </cell>
          <cell r="G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</row>
        <row r="73">
          <cell r="E73" t="str">
            <v>X</v>
          </cell>
          <cell r="F73">
            <v>40192</v>
          </cell>
          <cell r="G73">
            <v>40209</v>
          </cell>
        </row>
        <row r="74">
          <cell r="E74">
            <v>1</v>
          </cell>
          <cell r="F74">
            <v>40192</v>
          </cell>
          <cell r="G74">
            <v>40199</v>
          </cell>
        </row>
        <row r="75">
          <cell r="E75">
            <v>2</v>
          </cell>
          <cell r="F75">
            <v>40192</v>
          </cell>
          <cell r="G75">
            <v>40199</v>
          </cell>
        </row>
        <row r="76">
          <cell r="E76">
            <v>2</v>
          </cell>
          <cell r="F76">
            <v>40192</v>
          </cell>
          <cell r="G76">
            <v>40199</v>
          </cell>
        </row>
        <row r="77">
          <cell r="E77">
            <v>1</v>
          </cell>
          <cell r="F77">
            <v>40205</v>
          </cell>
          <cell r="G77">
            <v>40209</v>
          </cell>
        </row>
        <row r="78">
          <cell r="E78">
            <v>2</v>
          </cell>
          <cell r="F78">
            <v>40205</v>
          </cell>
          <cell r="G78">
            <v>40209</v>
          </cell>
        </row>
        <row r="79">
          <cell r="E79">
            <v>2</v>
          </cell>
          <cell r="F79">
            <v>40205</v>
          </cell>
          <cell r="G79">
            <v>40209</v>
          </cell>
        </row>
        <row r="80">
          <cell r="E80">
            <v>1</v>
          </cell>
          <cell r="F80">
            <v>40205</v>
          </cell>
          <cell r="G80">
            <v>40209</v>
          </cell>
        </row>
        <row r="81">
          <cell r="E81">
            <v>1</v>
          </cell>
          <cell r="F81">
            <v>40205</v>
          </cell>
          <cell r="G81">
            <v>40209</v>
          </cell>
        </row>
        <row r="82">
          <cell r="E82">
            <v>2</v>
          </cell>
          <cell r="F82">
            <v>40205</v>
          </cell>
          <cell r="G82">
            <v>40209</v>
          </cell>
        </row>
        <row r="83">
          <cell r="E83">
            <v>2</v>
          </cell>
          <cell r="F83">
            <v>40205</v>
          </cell>
          <cell r="G83">
            <v>40209</v>
          </cell>
        </row>
        <row r="84">
          <cell r="E84">
            <v>1</v>
          </cell>
          <cell r="F84">
            <v>40205</v>
          </cell>
          <cell r="G84">
            <v>40209</v>
          </cell>
        </row>
        <row r="85">
          <cell r="E85">
            <v>0</v>
          </cell>
          <cell r="F85">
            <v>0</v>
          </cell>
          <cell r="G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</row>
        <row r="87">
          <cell r="E87" t="str">
            <v>X</v>
          </cell>
          <cell r="F87">
            <v>40189</v>
          </cell>
          <cell r="G87">
            <v>40194</v>
          </cell>
        </row>
        <row r="88">
          <cell r="E88">
            <v>1</v>
          </cell>
          <cell r="F88">
            <v>40189</v>
          </cell>
          <cell r="G88">
            <v>40194</v>
          </cell>
        </row>
        <row r="89">
          <cell r="E89">
            <v>1</v>
          </cell>
          <cell r="F89">
            <v>40189</v>
          </cell>
          <cell r="G89">
            <v>40194</v>
          </cell>
        </row>
        <row r="90">
          <cell r="E90">
            <v>0.5</v>
          </cell>
          <cell r="F90">
            <v>40189</v>
          </cell>
          <cell r="G90">
            <v>40194</v>
          </cell>
        </row>
        <row r="91">
          <cell r="E91">
            <v>1</v>
          </cell>
          <cell r="F91">
            <v>40189</v>
          </cell>
          <cell r="G91">
            <v>40189</v>
          </cell>
        </row>
        <row r="92">
          <cell r="E92">
            <v>2</v>
          </cell>
          <cell r="F92">
            <v>40189</v>
          </cell>
          <cell r="G92">
            <v>40189</v>
          </cell>
        </row>
        <row r="93">
          <cell r="E93">
            <v>1</v>
          </cell>
          <cell r="F93">
            <v>40189</v>
          </cell>
          <cell r="G93">
            <v>40191</v>
          </cell>
        </row>
        <row r="94">
          <cell r="E94">
            <v>0</v>
          </cell>
          <cell r="F94">
            <v>0</v>
          </cell>
          <cell r="G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</row>
        <row r="96">
          <cell r="E96" t="str">
            <v>X</v>
          </cell>
          <cell r="F96">
            <v>40189</v>
          </cell>
          <cell r="G96">
            <v>40198</v>
          </cell>
        </row>
        <row r="97">
          <cell r="E97">
            <v>2</v>
          </cell>
          <cell r="F97">
            <v>40189</v>
          </cell>
          <cell r="G97">
            <v>40198</v>
          </cell>
        </row>
        <row r="98">
          <cell r="E98">
            <v>2</v>
          </cell>
          <cell r="F98">
            <v>40189</v>
          </cell>
          <cell r="G98">
            <v>40198</v>
          </cell>
        </row>
        <row r="99">
          <cell r="E99">
            <v>1</v>
          </cell>
          <cell r="F99">
            <v>40189</v>
          </cell>
          <cell r="G99">
            <v>40194</v>
          </cell>
        </row>
        <row r="100">
          <cell r="E100">
            <v>8</v>
          </cell>
          <cell r="F100">
            <v>40189</v>
          </cell>
          <cell r="G100">
            <v>40198</v>
          </cell>
        </row>
        <row r="101">
          <cell r="E101">
            <v>2</v>
          </cell>
          <cell r="F101">
            <v>40189</v>
          </cell>
          <cell r="G101">
            <v>40190</v>
          </cell>
        </row>
        <row r="102">
          <cell r="E102">
            <v>0</v>
          </cell>
          <cell r="F102">
            <v>40189</v>
          </cell>
          <cell r="G102">
            <v>40188</v>
          </cell>
        </row>
        <row r="103">
          <cell r="E103">
            <v>1</v>
          </cell>
          <cell r="F103">
            <v>40189</v>
          </cell>
          <cell r="G103">
            <v>40190</v>
          </cell>
        </row>
        <row r="104">
          <cell r="E104">
            <v>1</v>
          </cell>
          <cell r="F104">
            <v>40189</v>
          </cell>
          <cell r="G104">
            <v>40198</v>
          </cell>
        </row>
        <row r="105">
          <cell r="E105">
            <v>0</v>
          </cell>
          <cell r="F105">
            <v>40189</v>
          </cell>
          <cell r="G105">
            <v>40188</v>
          </cell>
        </row>
        <row r="106">
          <cell r="E106">
            <v>0</v>
          </cell>
          <cell r="F106">
            <v>0</v>
          </cell>
          <cell r="G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</row>
        <row r="108">
          <cell r="E108" t="str">
            <v>X</v>
          </cell>
          <cell r="F108">
            <v>40189</v>
          </cell>
          <cell r="G108">
            <v>40220</v>
          </cell>
        </row>
        <row r="109">
          <cell r="E109">
            <v>0</v>
          </cell>
          <cell r="F109">
            <v>40189</v>
          </cell>
          <cell r="G109">
            <v>40188</v>
          </cell>
        </row>
        <row r="110">
          <cell r="E110">
            <v>1</v>
          </cell>
          <cell r="F110">
            <v>40194</v>
          </cell>
          <cell r="G110">
            <v>40210</v>
          </cell>
        </row>
        <row r="111">
          <cell r="E111">
            <v>1</v>
          </cell>
          <cell r="F111">
            <v>40194</v>
          </cell>
          <cell r="G111">
            <v>40210</v>
          </cell>
        </row>
        <row r="112">
          <cell r="E112">
            <v>2</v>
          </cell>
          <cell r="F112">
            <v>40194</v>
          </cell>
          <cell r="G112">
            <v>40210</v>
          </cell>
        </row>
        <row r="113">
          <cell r="E113">
            <v>1</v>
          </cell>
          <cell r="F113">
            <v>40194</v>
          </cell>
          <cell r="G113">
            <v>40210</v>
          </cell>
        </row>
        <row r="114">
          <cell r="E114">
            <v>2</v>
          </cell>
          <cell r="F114">
            <v>40194</v>
          </cell>
          <cell r="G114">
            <v>40210</v>
          </cell>
        </row>
        <row r="115">
          <cell r="E115">
            <v>1</v>
          </cell>
          <cell r="F115">
            <v>40194</v>
          </cell>
          <cell r="G115">
            <v>40210</v>
          </cell>
        </row>
        <row r="116">
          <cell r="E116">
            <v>2</v>
          </cell>
          <cell r="F116">
            <v>40194</v>
          </cell>
          <cell r="G116">
            <v>40202</v>
          </cell>
        </row>
        <row r="117">
          <cell r="E117">
            <v>0</v>
          </cell>
          <cell r="F117">
            <v>40194</v>
          </cell>
          <cell r="G117">
            <v>40202</v>
          </cell>
        </row>
        <row r="118">
          <cell r="E118">
            <v>1</v>
          </cell>
          <cell r="F118">
            <v>40194</v>
          </cell>
          <cell r="G118">
            <v>40202</v>
          </cell>
        </row>
        <row r="119">
          <cell r="E119">
            <v>0</v>
          </cell>
          <cell r="F119">
            <v>40194</v>
          </cell>
          <cell r="G119">
            <v>40202</v>
          </cell>
        </row>
        <row r="120">
          <cell r="E120">
            <v>1</v>
          </cell>
          <cell r="F120">
            <v>40197</v>
          </cell>
          <cell r="G120">
            <v>40216</v>
          </cell>
        </row>
        <row r="121">
          <cell r="E121">
            <v>2</v>
          </cell>
          <cell r="F121">
            <v>40197</v>
          </cell>
          <cell r="G121">
            <v>40216</v>
          </cell>
        </row>
        <row r="122">
          <cell r="E122">
            <v>2</v>
          </cell>
          <cell r="F122">
            <v>40197</v>
          </cell>
          <cell r="G122">
            <v>40216</v>
          </cell>
        </row>
        <row r="123">
          <cell r="E123">
            <v>1</v>
          </cell>
          <cell r="F123">
            <v>40197</v>
          </cell>
          <cell r="G123">
            <v>40213</v>
          </cell>
        </row>
        <row r="124">
          <cell r="E124">
            <v>1</v>
          </cell>
          <cell r="F124">
            <v>40197</v>
          </cell>
          <cell r="G124">
            <v>40213</v>
          </cell>
        </row>
        <row r="125">
          <cell r="E125">
            <v>3</v>
          </cell>
          <cell r="F125">
            <v>40197</v>
          </cell>
          <cell r="G125">
            <v>40213</v>
          </cell>
        </row>
        <row r="126">
          <cell r="E126">
            <v>1</v>
          </cell>
          <cell r="F126">
            <v>40194</v>
          </cell>
          <cell r="G126">
            <v>40203</v>
          </cell>
        </row>
        <row r="127">
          <cell r="E127">
            <v>1</v>
          </cell>
          <cell r="F127">
            <v>40194</v>
          </cell>
          <cell r="G127">
            <v>40203</v>
          </cell>
        </row>
        <row r="128">
          <cell r="E128">
            <v>3</v>
          </cell>
          <cell r="F128">
            <v>40194</v>
          </cell>
          <cell r="G128">
            <v>40203</v>
          </cell>
        </row>
        <row r="129">
          <cell r="E129">
            <v>2</v>
          </cell>
          <cell r="F129">
            <v>40194</v>
          </cell>
          <cell r="G129">
            <v>40203</v>
          </cell>
        </row>
        <row r="130">
          <cell r="E130">
            <v>1</v>
          </cell>
          <cell r="F130">
            <v>40194</v>
          </cell>
          <cell r="G130">
            <v>40203</v>
          </cell>
        </row>
        <row r="131">
          <cell r="E131">
            <v>5</v>
          </cell>
          <cell r="F131">
            <v>40199</v>
          </cell>
          <cell r="G131">
            <v>40216</v>
          </cell>
        </row>
        <row r="132">
          <cell r="E132">
            <v>5</v>
          </cell>
          <cell r="F132">
            <v>40199</v>
          </cell>
          <cell r="G132">
            <v>40216</v>
          </cell>
        </row>
        <row r="133">
          <cell r="E133">
            <v>1</v>
          </cell>
          <cell r="F133">
            <v>40199</v>
          </cell>
          <cell r="G133">
            <v>40216</v>
          </cell>
        </row>
        <row r="134">
          <cell r="E134">
            <v>1</v>
          </cell>
          <cell r="F134">
            <v>40199</v>
          </cell>
          <cell r="G134">
            <v>40216</v>
          </cell>
        </row>
        <row r="135">
          <cell r="E135">
            <v>0</v>
          </cell>
          <cell r="F135">
            <v>40199</v>
          </cell>
          <cell r="G135">
            <v>40216</v>
          </cell>
        </row>
        <row r="136">
          <cell r="E136">
            <v>2</v>
          </cell>
          <cell r="F136">
            <v>40199</v>
          </cell>
          <cell r="G136">
            <v>40216</v>
          </cell>
        </row>
        <row r="137">
          <cell r="E137">
            <v>8</v>
          </cell>
          <cell r="F137">
            <v>40199</v>
          </cell>
          <cell r="G137">
            <v>40216</v>
          </cell>
        </row>
        <row r="138">
          <cell r="E138">
            <v>1</v>
          </cell>
          <cell r="F138">
            <v>40199</v>
          </cell>
          <cell r="G138">
            <v>40220</v>
          </cell>
        </row>
        <row r="139">
          <cell r="E139">
            <v>2</v>
          </cell>
          <cell r="F139">
            <v>40199</v>
          </cell>
          <cell r="G139">
            <v>40220</v>
          </cell>
        </row>
        <row r="140">
          <cell r="E140">
            <v>2</v>
          </cell>
          <cell r="F140">
            <v>40199</v>
          </cell>
          <cell r="G140">
            <v>40220</v>
          </cell>
        </row>
        <row r="141">
          <cell r="E141">
            <v>6</v>
          </cell>
          <cell r="F141">
            <v>40199</v>
          </cell>
          <cell r="G141">
            <v>40220</v>
          </cell>
        </row>
        <row r="142">
          <cell r="E142">
            <v>1</v>
          </cell>
          <cell r="F142">
            <v>40203</v>
          </cell>
          <cell r="G142">
            <v>40217</v>
          </cell>
        </row>
        <row r="143">
          <cell r="E143">
            <v>1</v>
          </cell>
          <cell r="F143">
            <v>40203</v>
          </cell>
          <cell r="G143">
            <v>40217</v>
          </cell>
        </row>
        <row r="144">
          <cell r="E144">
            <v>0</v>
          </cell>
          <cell r="F144">
            <v>40203</v>
          </cell>
          <cell r="G144">
            <v>40217</v>
          </cell>
        </row>
        <row r="145">
          <cell r="E145">
            <v>2</v>
          </cell>
          <cell r="F145">
            <v>40203</v>
          </cell>
          <cell r="G145">
            <v>40217</v>
          </cell>
        </row>
        <row r="146">
          <cell r="E146">
            <v>2</v>
          </cell>
          <cell r="F146">
            <v>40203</v>
          </cell>
          <cell r="G146">
            <v>40217</v>
          </cell>
        </row>
        <row r="147">
          <cell r="E147">
            <v>5</v>
          </cell>
          <cell r="F147">
            <v>40203</v>
          </cell>
          <cell r="G147">
            <v>40217</v>
          </cell>
        </row>
        <row r="148">
          <cell r="E148">
            <v>4</v>
          </cell>
          <cell r="F148">
            <v>40203</v>
          </cell>
          <cell r="G148">
            <v>40217</v>
          </cell>
        </row>
        <row r="149">
          <cell r="E149">
            <v>2</v>
          </cell>
          <cell r="F149">
            <v>40203</v>
          </cell>
          <cell r="G149">
            <v>40217</v>
          </cell>
        </row>
        <row r="150">
          <cell r="E150">
            <v>6</v>
          </cell>
          <cell r="F150">
            <v>40203</v>
          </cell>
          <cell r="G150">
            <v>40217</v>
          </cell>
        </row>
        <row r="151">
          <cell r="E151">
            <v>1</v>
          </cell>
          <cell r="F151">
            <v>40203</v>
          </cell>
          <cell r="G151">
            <v>40217</v>
          </cell>
        </row>
        <row r="152">
          <cell r="E152">
            <v>0</v>
          </cell>
          <cell r="F152">
            <v>0</v>
          </cell>
          <cell r="G152" t="str">
            <v/>
          </cell>
        </row>
        <row r="153">
          <cell r="E153">
            <v>0</v>
          </cell>
          <cell r="F153">
            <v>0</v>
          </cell>
          <cell r="G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</row>
        <row r="159">
          <cell r="E159">
            <v>0</v>
          </cell>
          <cell r="F159" t="str">
            <v>Inicio</v>
          </cell>
          <cell r="G159" t="str">
            <v>Final</v>
          </cell>
        </row>
        <row r="160">
          <cell r="E160" t="str">
            <v>x</v>
          </cell>
          <cell r="F160">
            <v>40189</v>
          </cell>
          <cell r="G160">
            <v>40194</v>
          </cell>
        </row>
        <row r="161">
          <cell r="E161">
            <v>1</v>
          </cell>
          <cell r="F161">
            <v>40189</v>
          </cell>
          <cell r="G161">
            <v>40208</v>
          </cell>
        </row>
        <row r="162">
          <cell r="E162">
            <v>0.5</v>
          </cell>
          <cell r="F162">
            <v>40189</v>
          </cell>
          <cell r="G162">
            <v>40208</v>
          </cell>
        </row>
        <row r="163">
          <cell r="E163">
            <v>1</v>
          </cell>
          <cell r="F163">
            <v>40189</v>
          </cell>
          <cell r="G163">
            <v>40208</v>
          </cell>
        </row>
        <row r="164">
          <cell r="E164">
            <v>4</v>
          </cell>
          <cell r="F164">
            <v>40190</v>
          </cell>
          <cell r="G164">
            <v>40210</v>
          </cell>
        </row>
        <row r="165">
          <cell r="E165">
            <v>2</v>
          </cell>
          <cell r="F165">
            <v>40190</v>
          </cell>
          <cell r="G165">
            <v>40210</v>
          </cell>
        </row>
        <row r="166">
          <cell r="E166">
            <v>2</v>
          </cell>
          <cell r="F166">
            <v>40190</v>
          </cell>
          <cell r="G166">
            <v>40210</v>
          </cell>
        </row>
        <row r="167">
          <cell r="E167">
            <v>2</v>
          </cell>
          <cell r="F167">
            <v>40190</v>
          </cell>
          <cell r="G167">
            <v>40210</v>
          </cell>
        </row>
        <row r="168">
          <cell r="E168">
            <v>0.5</v>
          </cell>
          <cell r="F168">
            <v>40190</v>
          </cell>
          <cell r="G168">
            <v>40210</v>
          </cell>
        </row>
        <row r="169">
          <cell r="E169">
            <v>1</v>
          </cell>
          <cell r="F169">
            <v>40190</v>
          </cell>
          <cell r="G169">
            <v>40211</v>
          </cell>
        </row>
        <row r="170">
          <cell r="E170">
            <v>0.75</v>
          </cell>
          <cell r="F170">
            <v>40190</v>
          </cell>
          <cell r="G170">
            <v>40211</v>
          </cell>
        </row>
        <row r="171">
          <cell r="E171">
            <v>1</v>
          </cell>
          <cell r="F171">
            <v>40189</v>
          </cell>
          <cell r="G171">
            <v>40194</v>
          </cell>
        </row>
        <row r="172">
          <cell r="E172">
            <v>0</v>
          </cell>
          <cell r="F172">
            <v>0</v>
          </cell>
          <cell r="G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</row>
        <row r="174">
          <cell r="E174" t="str">
            <v>X</v>
          </cell>
          <cell r="F174">
            <v>40189</v>
          </cell>
          <cell r="G174">
            <v>40194</v>
          </cell>
        </row>
        <row r="175">
          <cell r="E175">
            <v>2</v>
          </cell>
          <cell r="F175">
            <v>40189</v>
          </cell>
          <cell r="G175">
            <v>40194</v>
          </cell>
        </row>
        <row r="176">
          <cell r="E176">
            <v>1</v>
          </cell>
          <cell r="F176">
            <v>40189</v>
          </cell>
          <cell r="G176">
            <v>40200</v>
          </cell>
        </row>
        <row r="177">
          <cell r="E177">
            <v>1</v>
          </cell>
          <cell r="F177">
            <v>40189</v>
          </cell>
          <cell r="G177">
            <v>40194</v>
          </cell>
        </row>
        <row r="178">
          <cell r="E178">
            <v>0</v>
          </cell>
          <cell r="F178">
            <v>0</v>
          </cell>
          <cell r="G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</row>
        <row r="180">
          <cell r="E180" t="str">
            <v>X</v>
          </cell>
          <cell r="F180">
            <v>40189</v>
          </cell>
          <cell r="G180">
            <v>40205</v>
          </cell>
        </row>
        <row r="181">
          <cell r="E181">
            <v>1</v>
          </cell>
          <cell r="F181">
            <v>40189</v>
          </cell>
          <cell r="G181">
            <v>40205</v>
          </cell>
        </row>
        <row r="182">
          <cell r="E182">
            <v>1</v>
          </cell>
          <cell r="F182">
            <v>40189</v>
          </cell>
          <cell r="G182">
            <v>40205</v>
          </cell>
        </row>
        <row r="183">
          <cell r="E183">
            <v>1</v>
          </cell>
          <cell r="F183">
            <v>40189</v>
          </cell>
          <cell r="G183">
            <v>40205</v>
          </cell>
        </row>
        <row r="184">
          <cell r="E184">
            <v>2</v>
          </cell>
          <cell r="F184">
            <v>40189</v>
          </cell>
          <cell r="G184">
            <v>40205</v>
          </cell>
        </row>
        <row r="185">
          <cell r="E185">
            <v>2</v>
          </cell>
          <cell r="F185">
            <v>40189</v>
          </cell>
          <cell r="G185">
            <v>40205</v>
          </cell>
        </row>
        <row r="186">
          <cell r="E186">
            <v>0.5</v>
          </cell>
          <cell r="F186">
            <v>40189</v>
          </cell>
          <cell r="G186">
            <v>40205</v>
          </cell>
        </row>
        <row r="187">
          <cell r="E187">
            <v>0</v>
          </cell>
          <cell r="F187">
            <v>0</v>
          </cell>
          <cell r="G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</row>
        <row r="189">
          <cell r="E189" t="str">
            <v>X</v>
          </cell>
          <cell r="F189">
            <v>40193</v>
          </cell>
          <cell r="G189">
            <v>40209</v>
          </cell>
        </row>
        <row r="190">
          <cell r="E190">
            <v>1</v>
          </cell>
          <cell r="F190">
            <v>40193</v>
          </cell>
          <cell r="G190">
            <v>40209</v>
          </cell>
        </row>
        <row r="191">
          <cell r="E191">
            <v>2</v>
          </cell>
          <cell r="F191">
            <v>40193</v>
          </cell>
          <cell r="G191">
            <v>40209</v>
          </cell>
        </row>
        <row r="192">
          <cell r="E192">
            <v>1</v>
          </cell>
          <cell r="F192">
            <v>40193</v>
          </cell>
          <cell r="G192">
            <v>40209</v>
          </cell>
        </row>
        <row r="193">
          <cell r="E193">
            <v>2</v>
          </cell>
          <cell r="F193">
            <v>40193</v>
          </cell>
          <cell r="G193">
            <v>40209</v>
          </cell>
        </row>
        <row r="194">
          <cell r="E194">
            <v>1</v>
          </cell>
          <cell r="F194">
            <v>40193</v>
          </cell>
          <cell r="G194">
            <v>40193</v>
          </cell>
        </row>
        <row r="195">
          <cell r="E195">
            <v>0</v>
          </cell>
          <cell r="F195">
            <v>0</v>
          </cell>
          <cell r="G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</row>
        <row r="197">
          <cell r="E197" t="str">
            <v>X</v>
          </cell>
          <cell r="F197">
            <v>40192</v>
          </cell>
          <cell r="G197">
            <v>40209</v>
          </cell>
        </row>
        <row r="198">
          <cell r="E198">
            <v>2</v>
          </cell>
          <cell r="F198">
            <v>40192</v>
          </cell>
          <cell r="G198">
            <v>40199</v>
          </cell>
        </row>
        <row r="199">
          <cell r="E199">
            <v>0.5</v>
          </cell>
          <cell r="F199">
            <v>40192</v>
          </cell>
          <cell r="G199">
            <v>40199</v>
          </cell>
        </row>
        <row r="200">
          <cell r="E200">
            <v>2</v>
          </cell>
          <cell r="F200">
            <v>40192</v>
          </cell>
          <cell r="G200">
            <v>40199</v>
          </cell>
        </row>
        <row r="201">
          <cell r="E201">
            <v>1</v>
          </cell>
          <cell r="F201">
            <v>40192</v>
          </cell>
          <cell r="G201">
            <v>40195</v>
          </cell>
        </row>
        <row r="202">
          <cell r="E202">
            <v>1</v>
          </cell>
          <cell r="F202">
            <v>40192</v>
          </cell>
          <cell r="G202">
            <v>40199</v>
          </cell>
        </row>
        <row r="203">
          <cell r="E203">
            <v>1</v>
          </cell>
          <cell r="F203">
            <v>40205</v>
          </cell>
          <cell r="G203">
            <v>40209</v>
          </cell>
        </row>
        <row r="204">
          <cell r="E204">
            <v>1</v>
          </cell>
          <cell r="F204">
            <v>40205</v>
          </cell>
          <cell r="G204">
            <v>40209</v>
          </cell>
        </row>
        <row r="205">
          <cell r="E205">
            <v>2</v>
          </cell>
          <cell r="F205">
            <v>40205</v>
          </cell>
          <cell r="G205">
            <v>40209</v>
          </cell>
        </row>
        <row r="206">
          <cell r="E206">
            <v>1</v>
          </cell>
          <cell r="F206">
            <v>40205</v>
          </cell>
          <cell r="G206">
            <v>40209</v>
          </cell>
        </row>
        <row r="207">
          <cell r="E207">
            <v>1</v>
          </cell>
          <cell r="F207">
            <v>40205</v>
          </cell>
          <cell r="G207">
            <v>40209</v>
          </cell>
        </row>
        <row r="208">
          <cell r="E208">
            <v>1</v>
          </cell>
          <cell r="F208">
            <v>40205</v>
          </cell>
          <cell r="G208">
            <v>40209</v>
          </cell>
        </row>
        <row r="209">
          <cell r="E209">
            <v>1</v>
          </cell>
          <cell r="F209">
            <v>40205</v>
          </cell>
          <cell r="G209">
            <v>40209</v>
          </cell>
        </row>
        <row r="210">
          <cell r="E210">
            <v>2</v>
          </cell>
          <cell r="F210">
            <v>40205</v>
          </cell>
          <cell r="G210">
            <v>40209</v>
          </cell>
        </row>
        <row r="211">
          <cell r="E211">
            <v>1</v>
          </cell>
          <cell r="F211">
            <v>40205</v>
          </cell>
          <cell r="G211">
            <v>40209</v>
          </cell>
        </row>
        <row r="212">
          <cell r="E212">
            <v>1</v>
          </cell>
          <cell r="F212">
            <v>40205</v>
          </cell>
          <cell r="G212">
            <v>40209</v>
          </cell>
        </row>
        <row r="213">
          <cell r="E213">
            <v>0</v>
          </cell>
          <cell r="F213">
            <v>0</v>
          </cell>
          <cell r="G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</row>
        <row r="215">
          <cell r="E215" t="str">
            <v>X</v>
          </cell>
          <cell r="F215">
            <v>40189</v>
          </cell>
          <cell r="G215">
            <v>40190</v>
          </cell>
        </row>
        <row r="216">
          <cell r="E216">
            <v>1</v>
          </cell>
          <cell r="F216">
            <v>40189</v>
          </cell>
          <cell r="G216">
            <v>40190</v>
          </cell>
        </row>
        <row r="217">
          <cell r="E217">
            <v>1</v>
          </cell>
          <cell r="F217">
            <v>40189</v>
          </cell>
          <cell r="G217">
            <v>40190</v>
          </cell>
        </row>
        <row r="218">
          <cell r="E218">
            <v>2</v>
          </cell>
          <cell r="F218">
            <v>40189</v>
          </cell>
          <cell r="G218">
            <v>40189</v>
          </cell>
        </row>
        <row r="219">
          <cell r="E219">
            <v>3</v>
          </cell>
          <cell r="F219">
            <v>40189</v>
          </cell>
          <cell r="G219">
            <v>40190</v>
          </cell>
        </row>
        <row r="220">
          <cell r="E220">
            <v>1</v>
          </cell>
          <cell r="F220">
            <v>40189</v>
          </cell>
          <cell r="G220">
            <v>40189</v>
          </cell>
        </row>
        <row r="221">
          <cell r="E221">
            <v>1</v>
          </cell>
          <cell r="F221">
            <v>40189</v>
          </cell>
          <cell r="G221">
            <v>40189</v>
          </cell>
        </row>
        <row r="222">
          <cell r="E222">
            <v>1</v>
          </cell>
          <cell r="F222">
            <v>40189</v>
          </cell>
          <cell r="G222">
            <v>40189</v>
          </cell>
        </row>
        <row r="223">
          <cell r="E223">
            <v>2</v>
          </cell>
          <cell r="F223">
            <v>40189</v>
          </cell>
          <cell r="G223">
            <v>40190</v>
          </cell>
        </row>
        <row r="224">
          <cell r="E224">
            <v>0</v>
          </cell>
          <cell r="F224">
            <v>0</v>
          </cell>
          <cell r="G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</row>
        <row r="226">
          <cell r="E226" t="str">
            <v>X</v>
          </cell>
          <cell r="F226">
            <v>40189</v>
          </cell>
          <cell r="G226">
            <v>40198</v>
          </cell>
        </row>
        <row r="227">
          <cell r="E227">
            <v>2</v>
          </cell>
          <cell r="F227">
            <v>40189</v>
          </cell>
          <cell r="G227">
            <v>40194</v>
          </cell>
        </row>
        <row r="228">
          <cell r="E228">
            <v>1</v>
          </cell>
          <cell r="F228">
            <v>40189</v>
          </cell>
          <cell r="G228">
            <v>40190</v>
          </cell>
        </row>
        <row r="229">
          <cell r="E229">
            <v>1</v>
          </cell>
          <cell r="F229">
            <v>40189</v>
          </cell>
          <cell r="G229">
            <v>40198</v>
          </cell>
        </row>
        <row r="230">
          <cell r="E230">
            <v>1</v>
          </cell>
          <cell r="F230">
            <v>40189</v>
          </cell>
          <cell r="G230">
            <v>40194</v>
          </cell>
        </row>
        <row r="231">
          <cell r="E231">
            <v>0</v>
          </cell>
          <cell r="F231">
            <v>40189</v>
          </cell>
          <cell r="G231">
            <v>40188</v>
          </cell>
        </row>
        <row r="232">
          <cell r="E232">
            <v>2</v>
          </cell>
          <cell r="F232">
            <v>40189</v>
          </cell>
          <cell r="G232">
            <v>40190</v>
          </cell>
        </row>
        <row r="233">
          <cell r="E233">
            <v>2</v>
          </cell>
          <cell r="F233">
            <v>40189</v>
          </cell>
          <cell r="G233">
            <v>40195</v>
          </cell>
        </row>
        <row r="234">
          <cell r="E234">
            <v>1</v>
          </cell>
          <cell r="F234">
            <v>40189</v>
          </cell>
          <cell r="G234">
            <v>40190</v>
          </cell>
        </row>
        <row r="235">
          <cell r="E235">
            <v>0</v>
          </cell>
          <cell r="F235">
            <v>40189</v>
          </cell>
          <cell r="G235">
            <v>40188</v>
          </cell>
        </row>
        <row r="236">
          <cell r="E236">
            <v>0</v>
          </cell>
          <cell r="F236">
            <v>40189</v>
          </cell>
          <cell r="G236">
            <v>40188</v>
          </cell>
        </row>
        <row r="237">
          <cell r="E237">
            <v>1</v>
          </cell>
          <cell r="F237">
            <v>40189</v>
          </cell>
          <cell r="G237">
            <v>40194</v>
          </cell>
        </row>
        <row r="238">
          <cell r="E238">
            <v>1</v>
          </cell>
          <cell r="F238">
            <v>40189</v>
          </cell>
          <cell r="G238">
            <v>40190</v>
          </cell>
        </row>
        <row r="239">
          <cell r="E239">
            <v>0</v>
          </cell>
          <cell r="F239">
            <v>0</v>
          </cell>
          <cell r="G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</row>
        <row r="241">
          <cell r="E241" t="str">
            <v>X</v>
          </cell>
          <cell r="F241">
            <v>40184</v>
          </cell>
          <cell r="G241">
            <v>40220</v>
          </cell>
        </row>
        <row r="242">
          <cell r="E242">
            <v>0</v>
          </cell>
          <cell r="F242">
            <v>40184</v>
          </cell>
          <cell r="G242">
            <v>40183</v>
          </cell>
        </row>
        <row r="243">
          <cell r="E243">
            <v>1</v>
          </cell>
          <cell r="F243">
            <v>40194</v>
          </cell>
          <cell r="G243">
            <v>40210</v>
          </cell>
        </row>
        <row r="244">
          <cell r="E244">
            <v>0.2</v>
          </cell>
          <cell r="F244">
            <v>40194</v>
          </cell>
          <cell r="G244">
            <v>40210</v>
          </cell>
        </row>
        <row r="245">
          <cell r="E245">
            <v>2</v>
          </cell>
          <cell r="F245">
            <v>40194</v>
          </cell>
          <cell r="G245">
            <v>40202</v>
          </cell>
        </row>
        <row r="246">
          <cell r="E246">
            <v>0</v>
          </cell>
          <cell r="F246">
            <v>40194</v>
          </cell>
          <cell r="G246">
            <v>40202</v>
          </cell>
        </row>
        <row r="247">
          <cell r="E247">
            <v>1</v>
          </cell>
          <cell r="F247">
            <v>40197</v>
          </cell>
          <cell r="G247">
            <v>40213</v>
          </cell>
        </row>
        <row r="248">
          <cell r="E248">
            <v>1</v>
          </cell>
          <cell r="F248">
            <v>40197</v>
          </cell>
          <cell r="G248">
            <v>40213</v>
          </cell>
        </row>
        <row r="249">
          <cell r="E249">
            <v>1</v>
          </cell>
          <cell r="F249">
            <v>40197</v>
          </cell>
          <cell r="G249">
            <v>40213</v>
          </cell>
        </row>
        <row r="250">
          <cell r="E250">
            <v>0</v>
          </cell>
          <cell r="F250">
            <v>40194</v>
          </cell>
          <cell r="G250">
            <v>40203</v>
          </cell>
        </row>
        <row r="251">
          <cell r="E251">
            <v>1</v>
          </cell>
          <cell r="F251">
            <v>40194</v>
          </cell>
          <cell r="G251">
            <v>40203</v>
          </cell>
        </row>
        <row r="252">
          <cell r="E252">
            <v>0.3</v>
          </cell>
          <cell r="F252">
            <v>40194</v>
          </cell>
          <cell r="G252">
            <v>40203</v>
          </cell>
        </row>
        <row r="253">
          <cell r="E253">
            <v>0</v>
          </cell>
          <cell r="F253">
            <v>40194</v>
          </cell>
          <cell r="G253">
            <v>40203</v>
          </cell>
        </row>
        <row r="254">
          <cell r="E254">
            <v>3</v>
          </cell>
          <cell r="F254">
            <v>40199</v>
          </cell>
          <cell r="G254">
            <v>40216</v>
          </cell>
        </row>
        <row r="255">
          <cell r="E255">
            <v>5</v>
          </cell>
          <cell r="F255">
            <v>40199</v>
          </cell>
          <cell r="G255">
            <v>40216</v>
          </cell>
        </row>
        <row r="256">
          <cell r="E256">
            <v>2</v>
          </cell>
          <cell r="F256">
            <v>40199</v>
          </cell>
          <cell r="G256">
            <v>40216</v>
          </cell>
        </row>
        <row r="257">
          <cell r="E257">
            <v>1</v>
          </cell>
          <cell r="F257">
            <v>40199</v>
          </cell>
          <cell r="G257">
            <v>40216</v>
          </cell>
        </row>
        <row r="258">
          <cell r="E258">
            <v>1</v>
          </cell>
          <cell r="F258">
            <v>40199</v>
          </cell>
          <cell r="G258">
            <v>40216</v>
          </cell>
        </row>
        <row r="259">
          <cell r="E259">
            <v>5</v>
          </cell>
          <cell r="F259">
            <v>40199</v>
          </cell>
          <cell r="G259">
            <v>40216</v>
          </cell>
        </row>
        <row r="260">
          <cell r="E260">
            <v>1</v>
          </cell>
          <cell r="F260">
            <v>40199</v>
          </cell>
          <cell r="G260">
            <v>40220</v>
          </cell>
        </row>
        <row r="261">
          <cell r="E261">
            <v>0.5</v>
          </cell>
          <cell r="F261">
            <v>40199</v>
          </cell>
          <cell r="G261">
            <v>40220</v>
          </cell>
        </row>
        <row r="262">
          <cell r="E262">
            <v>4</v>
          </cell>
          <cell r="F262">
            <v>40203</v>
          </cell>
          <cell r="G262">
            <v>40217</v>
          </cell>
        </row>
        <row r="263">
          <cell r="E263">
            <v>1</v>
          </cell>
          <cell r="F263">
            <v>40203</v>
          </cell>
          <cell r="G263">
            <v>40217</v>
          </cell>
        </row>
        <row r="264">
          <cell r="E264">
            <v>2</v>
          </cell>
          <cell r="F264">
            <v>40203</v>
          </cell>
          <cell r="G264">
            <v>40217</v>
          </cell>
        </row>
        <row r="265">
          <cell r="E265">
            <v>2</v>
          </cell>
          <cell r="F265">
            <v>40203</v>
          </cell>
          <cell r="G265">
            <v>40217</v>
          </cell>
        </row>
        <row r="266">
          <cell r="E266">
            <v>0</v>
          </cell>
          <cell r="F266">
            <v>40203</v>
          </cell>
          <cell r="G266">
            <v>40217</v>
          </cell>
        </row>
        <row r="267">
          <cell r="E267">
            <v>0</v>
          </cell>
          <cell r="F267">
            <v>0</v>
          </cell>
          <cell r="G267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BALANCE"/>
      <sheetName val="s&amp;s"/>
      <sheetName val="gtos gral históric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TO"/>
      <sheetName val="FOMENTO"/>
      <sheetName val="CTOYGTO"/>
      <sheetName val="RESUL"/>
      <sheetName val="INDICES"/>
      <sheetName val="VALORACION"/>
      <sheetName val="GRAFICOS"/>
      <sheetName val="Módul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S REVISADAS AL 23FEB"/>
      <sheetName val="AL 23 DE JULIO"/>
      <sheetName val="RESUMEN CUENTAS POR PAGAR"/>
      <sheetName val="AL 06 AGOSTO 10 "/>
      <sheetName val="RESUMEN CUENTAS POR PAGAR 2"/>
      <sheetName val="RESUMEN CUENTAS POR PAGAR 3"/>
      <sheetName val="15-07-2010"/>
      <sheetName val="CXP Y RES."/>
      <sheetName val="Hoja2"/>
      <sheetName val="IMPUESTOS POR PLANILLAS POR MES"/>
      <sheetName val="RESUMEN CUENTAS POR PAGAR 4"/>
      <sheetName val="RESUMEN CXP 5"/>
      <sheetName val="RESUMEN CXP 6"/>
      <sheetName val="RESUMEN CXP7"/>
      <sheetName val="FLUJO CAJA"/>
      <sheetName val="INGRESOS"/>
      <sheetName val="GASTOS"/>
      <sheetName val="FACTURACIÓN (2)"/>
      <sheetName val="FACTURACIÓN"/>
      <sheetName val="FLUJO DE CAJA TOTAL"/>
      <sheetName val="FLUJO DE CAJA SIN PROCOPET"/>
      <sheetName val="FLUJO CAJA 428"/>
      <sheetName val="FLUJO CAJA 435"/>
      <sheetName val="FLUJO DE INGRESOS"/>
      <sheetName val="FLUJO DE GASTOS"/>
      <sheetName val="IMPUESTOS"/>
      <sheetName val="FACTURACIÓN PROYECTOS"/>
      <sheetName val="PRESUPUESTO 428"/>
      <sheetName val="PRESUPUESTO 435"/>
      <sheetName val="PRESUPUESTO ADMINISTRACION"/>
      <sheetName val="C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D2" t="str">
            <v>REAL</v>
          </cell>
        </row>
        <row r="3">
          <cell r="D3" t="str">
            <v>ESTIMADO</v>
          </cell>
        </row>
        <row r="4">
          <cell r="J4">
            <v>428</v>
          </cell>
          <cell r="L4">
            <v>428</v>
          </cell>
        </row>
        <row r="5">
          <cell r="J5">
            <v>429</v>
          </cell>
          <cell r="L5">
            <v>429</v>
          </cell>
        </row>
        <row r="6">
          <cell r="J6">
            <v>434</v>
          </cell>
          <cell r="L6">
            <v>434</v>
          </cell>
        </row>
        <row r="7">
          <cell r="J7">
            <v>435</v>
          </cell>
          <cell r="L7">
            <v>435</v>
          </cell>
        </row>
        <row r="8">
          <cell r="J8">
            <v>2000</v>
          </cell>
          <cell r="L8" t="str">
            <v>SOBREGIROS</v>
          </cell>
        </row>
        <row r="9">
          <cell r="L9" t="str">
            <v>EXTRAORDINARIOS</v>
          </cell>
        </row>
        <row r="30">
          <cell r="K30" t="str">
            <v xml:space="preserve">PROVEEDORES </v>
          </cell>
        </row>
        <row r="31">
          <cell r="K31" t="str">
            <v>SEGUROS</v>
          </cell>
        </row>
        <row r="32">
          <cell r="K32" t="str">
            <v>IMPREVISTOS</v>
          </cell>
        </row>
        <row r="33">
          <cell r="K33" t="str">
            <v xml:space="preserve">SUELDOS </v>
          </cell>
        </row>
        <row r="34">
          <cell r="K34" t="str">
            <v>IESS</v>
          </cell>
        </row>
        <row r="35">
          <cell r="K35" t="str">
            <v>LIQUIDACION DE HABERES</v>
          </cell>
        </row>
        <row r="36">
          <cell r="K36" t="str">
            <v>LDS ENERGY PETROL</v>
          </cell>
        </row>
        <row r="37">
          <cell r="K37" t="str">
            <v>SRI</v>
          </cell>
        </row>
        <row r="38">
          <cell r="K38" t="str">
            <v>HONORARIOS</v>
          </cell>
        </row>
        <row r="39">
          <cell r="K39" t="str">
            <v>ACCIONISTAS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otacion"/>
      <sheetName val="Tabla Salarial"/>
      <sheetName val="Tabla Equipos"/>
      <sheetName val="Tabla MATERIALES"/>
      <sheetName val="Shushufindi Estación"/>
      <sheetName val="Entrada Estacion Cementerio"/>
      <sheetName val="Presupuesto RECUPERACION"/>
      <sheetName val="INDIRECTOS"/>
      <sheetName val="Presupuesto PRUEBAS HIDR."/>
      <sheetName val="RESUMEN GENERAL"/>
    </sheetNames>
    <sheetDataSet>
      <sheetData sheetId="0"/>
      <sheetData sheetId="1">
        <row r="3">
          <cell r="D3" t="str">
            <v>Cargo</v>
          </cell>
          <cell r="E3" t="str">
            <v>DIAS TRABAJO</v>
          </cell>
          <cell r="F3" t="str">
            <v>HE.25</v>
          </cell>
          <cell r="G3" t="str">
            <v>HE.50%</v>
          </cell>
          <cell r="H3" t="str">
            <v>HE100%</v>
          </cell>
          <cell r="I3" t="str">
            <v>Bono</v>
          </cell>
          <cell r="J3" t="str">
            <v>Sueldo Básico</v>
          </cell>
          <cell r="K3" t="str">
            <v>Bono Geografico</v>
          </cell>
          <cell r="L3" t="str">
            <v>Horas Extras 50%</v>
          </cell>
          <cell r="M3" t="str">
            <v>Horas Extras 100%</v>
          </cell>
          <cell r="N3" t="str">
            <v>Otros Ingresos</v>
          </cell>
          <cell r="O3" t="str">
            <v>TOTAL INGRESOS</v>
          </cell>
          <cell r="P3" t="str">
            <v>IESS PERSONAL</v>
          </cell>
          <cell r="Q3" t="str">
            <v>IMPUESTO RENTA</v>
          </cell>
          <cell r="R3" t="str">
            <v>TOTAL DESCUENTOS</v>
          </cell>
          <cell r="S3" t="str">
            <v>NETO A RECIBIR</v>
          </cell>
          <cell r="T3" t="str">
            <v>DECIMO TERCER SUELDO</v>
          </cell>
          <cell r="U3" t="str">
            <v>DECIMO CUARTO SUELDO</v>
          </cell>
          <cell r="V3" t="str">
            <v>VACACIONES</v>
          </cell>
          <cell r="W3" t="str">
            <v>FONDOS DE RESERVA</v>
          </cell>
          <cell r="X3" t="str">
            <v>IESS PETRONAL</v>
          </cell>
          <cell r="Y3" t="str">
            <v>TOTAL PROVISIONES</v>
          </cell>
          <cell r="Z3" t="str">
            <v>ALIMENTACION</v>
          </cell>
          <cell r="AA3" t="str">
            <v>LAVANDERIA</v>
          </cell>
          <cell r="AB3" t="str">
            <v>ALOJAMIENTO</v>
          </cell>
          <cell r="AC3" t="str">
            <v>DOTACION PERSONAL</v>
          </cell>
          <cell r="AD3" t="str">
            <v>PASAJES</v>
          </cell>
          <cell r="AE3" t="str">
            <v>TOTAL GASTOS ADMINISTR.</v>
          </cell>
          <cell r="AF3" t="str">
            <v>COSTO TOTAL</v>
          </cell>
          <cell r="AG3" t="str">
            <v>COSTO DIA TOTAL</v>
          </cell>
          <cell r="AH3" t="str">
            <v>COSTO DIA NOMINA</v>
          </cell>
          <cell r="AI3" t="str">
            <v>COSTO DIA BENEFICIOS</v>
          </cell>
          <cell r="AJ3" t="str">
            <v>COSTO DIA GASTOS</v>
          </cell>
          <cell r="AK3" t="str">
            <v>X</v>
          </cell>
        </row>
        <row r="4">
          <cell r="D4" t="str">
            <v>ADMINISTRADOR A</v>
          </cell>
          <cell r="E4">
            <v>22</v>
          </cell>
          <cell r="F4">
            <v>0</v>
          </cell>
          <cell r="G4">
            <v>0</v>
          </cell>
          <cell r="H4">
            <v>0</v>
          </cell>
          <cell r="I4">
            <v>0.2</v>
          </cell>
          <cell r="J4">
            <v>938.52</v>
          </cell>
          <cell r="K4">
            <v>187.70400000000001</v>
          </cell>
          <cell r="L4">
            <v>0</v>
          </cell>
          <cell r="M4">
            <v>0</v>
          </cell>
          <cell r="N4">
            <v>0</v>
          </cell>
          <cell r="O4">
            <v>1126.2239999999999</v>
          </cell>
          <cell r="P4">
            <v>105.30194399999999</v>
          </cell>
          <cell r="Q4">
            <v>0</v>
          </cell>
          <cell r="R4">
            <v>105.30194399999999</v>
          </cell>
          <cell r="S4">
            <v>1020.9220559999999</v>
          </cell>
          <cell r="T4">
            <v>93.85199999999999</v>
          </cell>
          <cell r="U4">
            <v>18.170000000000002</v>
          </cell>
          <cell r="V4">
            <v>46.925999999999995</v>
          </cell>
          <cell r="W4">
            <v>93.814459199999988</v>
          </cell>
          <cell r="X4">
            <v>136.83621599999998</v>
          </cell>
          <cell r="Y4">
            <v>389.59867519999995</v>
          </cell>
          <cell r="Z4">
            <v>0</v>
          </cell>
          <cell r="AA4">
            <v>0</v>
          </cell>
          <cell r="AB4">
            <v>0</v>
          </cell>
          <cell r="AC4">
            <v>20.443333333333332</v>
          </cell>
          <cell r="AD4">
            <v>207</v>
          </cell>
          <cell r="AE4">
            <v>227.44333333333333</v>
          </cell>
          <cell r="AF4">
            <v>1743.2660085333332</v>
          </cell>
          <cell r="AG4">
            <v>79.239364024242434</v>
          </cell>
          <cell r="AH4">
            <v>51.192</v>
          </cell>
          <cell r="AI4">
            <v>17.709030690909088</v>
          </cell>
          <cell r="AJ4">
            <v>10.338333333333333</v>
          </cell>
          <cell r="AK4">
            <v>0</v>
          </cell>
        </row>
        <row r="5">
          <cell r="D5" t="str">
            <v>ADMINISTRADOR B</v>
          </cell>
          <cell r="E5">
            <v>22</v>
          </cell>
          <cell r="F5">
            <v>0</v>
          </cell>
          <cell r="G5">
            <v>0</v>
          </cell>
          <cell r="H5">
            <v>0</v>
          </cell>
          <cell r="I5">
            <v>0.2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18.170000000000002</v>
          </cell>
          <cell r="V5">
            <v>0</v>
          </cell>
          <cell r="W5">
            <v>0</v>
          </cell>
          <cell r="X5">
            <v>0</v>
          </cell>
          <cell r="Y5">
            <v>18.170000000000002</v>
          </cell>
          <cell r="Z5">
            <v>0</v>
          </cell>
          <cell r="AA5">
            <v>0</v>
          </cell>
          <cell r="AB5">
            <v>0</v>
          </cell>
          <cell r="AC5">
            <v>20.443333333333332</v>
          </cell>
          <cell r="AD5">
            <v>207</v>
          </cell>
          <cell r="AE5">
            <v>227.44333333333333</v>
          </cell>
          <cell r="AF5">
            <v>245.61333333333334</v>
          </cell>
          <cell r="AG5">
            <v>11.164242424242424</v>
          </cell>
          <cell r="AH5">
            <v>0</v>
          </cell>
          <cell r="AI5">
            <v>0.82590909090909104</v>
          </cell>
          <cell r="AJ5">
            <v>10.338333333333333</v>
          </cell>
          <cell r="AK5">
            <v>0</v>
          </cell>
        </row>
        <row r="6">
          <cell r="D6" t="str">
            <v>ADMINISTRADOR C</v>
          </cell>
          <cell r="E6">
            <v>22</v>
          </cell>
          <cell r="F6">
            <v>0</v>
          </cell>
          <cell r="G6">
            <v>0</v>
          </cell>
          <cell r="H6">
            <v>0</v>
          </cell>
          <cell r="I6">
            <v>0.2</v>
          </cell>
          <cell r="J6">
            <v>787.97</v>
          </cell>
          <cell r="K6">
            <v>157.59400000000002</v>
          </cell>
          <cell r="L6">
            <v>0</v>
          </cell>
          <cell r="M6">
            <v>0</v>
          </cell>
          <cell r="N6">
            <v>0</v>
          </cell>
          <cell r="O6">
            <v>945.56400000000008</v>
          </cell>
          <cell r="P6">
            <v>88.410234000000003</v>
          </cell>
          <cell r="Q6">
            <v>0</v>
          </cell>
          <cell r="R6">
            <v>88.410234000000003</v>
          </cell>
          <cell r="S6">
            <v>857.15376600000013</v>
          </cell>
          <cell r="T6">
            <v>78.797000000000011</v>
          </cell>
          <cell r="U6">
            <v>18.170000000000002</v>
          </cell>
          <cell r="V6">
            <v>39.398500000000006</v>
          </cell>
          <cell r="W6">
            <v>78.765481200000011</v>
          </cell>
          <cell r="X6">
            <v>114.886026</v>
          </cell>
          <cell r="Y6">
            <v>330.01700720000002</v>
          </cell>
          <cell r="Z6">
            <v>0</v>
          </cell>
          <cell r="AA6">
            <v>0</v>
          </cell>
          <cell r="AB6">
            <v>0</v>
          </cell>
          <cell r="AC6">
            <v>20.443333333333332</v>
          </cell>
          <cell r="AD6">
            <v>207</v>
          </cell>
          <cell r="AE6">
            <v>227.44333333333333</v>
          </cell>
          <cell r="AF6">
            <v>1503.0243405333335</v>
          </cell>
          <cell r="AG6">
            <v>68.319288206060605</v>
          </cell>
          <cell r="AH6">
            <v>42.980181818181819</v>
          </cell>
          <cell r="AI6">
            <v>15.000773054545455</v>
          </cell>
          <cell r="AJ6">
            <v>10.338333333333333</v>
          </cell>
          <cell r="AK6">
            <v>0</v>
          </cell>
        </row>
        <row r="7">
          <cell r="D7" t="str">
            <v>ALBAÑIL</v>
          </cell>
          <cell r="E7">
            <v>22</v>
          </cell>
          <cell r="F7">
            <v>0</v>
          </cell>
          <cell r="G7">
            <v>66</v>
          </cell>
          <cell r="H7">
            <v>0</v>
          </cell>
          <cell r="I7">
            <v>0.2</v>
          </cell>
          <cell r="J7">
            <v>357.95</v>
          </cell>
          <cell r="K7">
            <v>71.59</v>
          </cell>
          <cell r="L7">
            <v>177.18525</v>
          </cell>
          <cell r="M7">
            <v>0</v>
          </cell>
          <cell r="N7">
            <v>0</v>
          </cell>
          <cell r="O7">
            <v>606.72524999999996</v>
          </cell>
          <cell r="P7">
            <v>56.728810874999994</v>
          </cell>
          <cell r="Q7">
            <v>0</v>
          </cell>
          <cell r="R7">
            <v>56.728810874999994</v>
          </cell>
          <cell r="S7">
            <v>549.99643912499994</v>
          </cell>
          <cell r="T7">
            <v>50.560437499999999</v>
          </cell>
          <cell r="U7">
            <v>18.170000000000002</v>
          </cell>
          <cell r="V7">
            <v>25.28021875</v>
          </cell>
          <cell r="W7">
            <v>50.540213324999996</v>
          </cell>
          <cell r="X7">
            <v>73.717117875</v>
          </cell>
          <cell r="Y7">
            <v>218.26798744999996</v>
          </cell>
          <cell r="Z7">
            <v>0</v>
          </cell>
          <cell r="AA7">
            <v>0</v>
          </cell>
          <cell r="AB7">
            <v>0</v>
          </cell>
          <cell r="AC7">
            <v>20.443333333333332</v>
          </cell>
          <cell r="AD7">
            <v>36</v>
          </cell>
          <cell r="AE7">
            <v>56.443333333333328</v>
          </cell>
          <cell r="AF7">
            <v>881.43657078333331</v>
          </cell>
          <cell r="AG7">
            <v>40.065298671969686</v>
          </cell>
          <cell r="AH7">
            <v>27.578420454545451</v>
          </cell>
          <cell r="AI7">
            <v>9.9212721568181799</v>
          </cell>
          <cell r="AJ7">
            <v>2.5656060606060604</v>
          </cell>
          <cell r="AK7">
            <v>0</v>
          </cell>
        </row>
        <row r="8">
          <cell r="D8" t="str">
            <v>ALINEADOR</v>
          </cell>
          <cell r="E8">
            <v>22</v>
          </cell>
          <cell r="F8">
            <v>0</v>
          </cell>
          <cell r="G8">
            <v>66</v>
          </cell>
          <cell r="H8">
            <v>0</v>
          </cell>
          <cell r="I8">
            <v>0.2</v>
          </cell>
          <cell r="J8">
            <v>1114.21</v>
          </cell>
          <cell r="K8">
            <v>222.84200000000001</v>
          </cell>
          <cell r="L8">
            <v>551.53395000000012</v>
          </cell>
          <cell r="M8">
            <v>0</v>
          </cell>
          <cell r="N8">
            <v>0</v>
          </cell>
          <cell r="O8">
            <v>1888.5859500000001</v>
          </cell>
          <cell r="P8">
            <v>176.582786325</v>
          </cell>
          <cell r="Q8">
            <v>0</v>
          </cell>
          <cell r="R8">
            <v>176.582786325</v>
          </cell>
          <cell r="S8">
            <v>1712.0031636750002</v>
          </cell>
          <cell r="T8">
            <v>157.38216250000002</v>
          </cell>
          <cell r="U8">
            <v>18.170000000000002</v>
          </cell>
          <cell r="V8">
            <v>78.691081250000011</v>
          </cell>
          <cell r="W8">
            <v>157.31920963500002</v>
          </cell>
          <cell r="X8">
            <v>229.46319292500002</v>
          </cell>
          <cell r="Y8">
            <v>641.02564631000007</v>
          </cell>
          <cell r="Z8">
            <v>0</v>
          </cell>
          <cell r="AA8">
            <v>0</v>
          </cell>
          <cell r="AB8">
            <v>0</v>
          </cell>
          <cell r="AC8">
            <v>20.443333333333332</v>
          </cell>
          <cell r="AD8">
            <v>36</v>
          </cell>
          <cell r="AE8">
            <v>56.443333333333328</v>
          </cell>
          <cell r="AF8">
            <v>2586.0549296433333</v>
          </cell>
          <cell r="AG8">
            <v>117.54795134742425</v>
          </cell>
          <cell r="AH8">
            <v>85.844815909090912</v>
          </cell>
          <cell r="AI8">
            <v>29.137529377727276</v>
          </cell>
          <cell r="AJ8">
            <v>2.5656060606060604</v>
          </cell>
          <cell r="AK8">
            <v>0</v>
          </cell>
        </row>
        <row r="9">
          <cell r="D9" t="str">
            <v>ANOTADOR DE TIEMPO</v>
          </cell>
          <cell r="E9">
            <v>22</v>
          </cell>
          <cell r="F9">
            <v>0</v>
          </cell>
          <cell r="G9">
            <v>66</v>
          </cell>
          <cell r="H9">
            <v>0</v>
          </cell>
          <cell r="I9">
            <v>0.2</v>
          </cell>
          <cell r="J9">
            <v>292.86</v>
          </cell>
          <cell r="K9">
            <v>58.572000000000003</v>
          </cell>
          <cell r="L9">
            <v>144.96570000000003</v>
          </cell>
          <cell r="M9">
            <v>0</v>
          </cell>
          <cell r="N9">
            <v>0</v>
          </cell>
          <cell r="O9">
            <v>496.39770000000004</v>
          </cell>
          <cell r="P9">
            <v>46.413184950000002</v>
          </cell>
          <cell r="Q9">
            <v>0</v>
          </cell>
          <cell r="R9">
            <v>46.413184950000002</v>
          </cell>
          <cell r="S9">
            <v>449.98451505000003</v>
          </cell>
          <cell r="T9">
            <v>41.366475000000001</v>
          </cell>
          <cell r="U9">
            <v>18.170000000000002</v>
          </cell>
          <cell r="V9">
            <v>20.683237500000001</v>
          </cell>
          <cell r="W9">
            <v>41.349928410000004</v>
          </cell>
          <cell r="X9">
            <v>60.312320550000003</v>
          </cell>
          <cell r="Y9">
            <v>181.88196146000001</v>
          </cell>
          <cell r="Z9">
            <v>0</v>
          </cell>
          <cell r="AA9">
            <v>0</v>
          </cell>
          <cell r="AB9">
            <v>0</v>
          </cell>
          <cell r="AC9">
            <v>20.443333333333332</v>
          </cell>
          <cell r="AD9">
            <v>36</v>
          </cell>
          <cell r="AE9">
            <v>56.443333333333328</v>
          </cell>
          <cell r="AF9">
            <v>734.72299479333333</v>
          </cell>
          <cell r="AG9">
            <v>33.396499763333331</v>
          </cell>
          <cell r="AH9">
            <v>22.563531818181819</v>
          </cell>
          <cell r="AI9">
            <v>8.2673618845454548</v>
          </cell>
          <cell r="AJ9">
            <v>2.5656060606060604</v>
          </cell>
          <cell r="AK9">
            <v>0</v>
          </cell>
        </row>
        <row r="10">
          <cell r="D10" t="str">
            <v>ASISTENTE ADMINISTRATIVO</v>
          </cell>
          <cell r="E10">
            <v>22</v>
          </cell>
          <cell r="F10">
            <v>0</v>
          </cell>
          <cell r="G10">
            <v>66</v>
          </cell>
          <cell r="H10">
            <v>0</v>
          </cell>
          <cell r="I10">
            <v>0.2</v>
          </cell>
          <cell r="J10">
            <v>227.81</v>
          </cell>
          <cell r="K10">
            <v>45.562000000000005</v>
          </cell>
          <cell r="L10">
            <v>112.76595000000002</v>
          </cell>
          <cell r="M10">
            <v>0</v>
          </cell>
          <cell r="N10">
            <v>0</v>
          </cell>
          <cell r="O10">
            <v>386.13795000000005</v>
          </cell>
          <cell r="P10">
            <v>36.103898325000003</v>
          </cell>
          <cell r="Q10">
            <v>0</v>
          </cell>
          <cell r="R10">
            <v>36.103898325000003</v>
          </cell>
          <cell r="S10">
            <v>350.03405167500006</v>
          </cell>
          <cell r="T10">
            <v>32.178162500000006</v>
          </cell>
          <cell r="U10">
            <v>18.170000000000002</v>
          </cell>
          <cell r="V10">
            <v>16.089081250000003</v>
          </cell>
          <cell r="W10">
            <v>32.165291235000005</v>
          </cell>
          <cell r="X10">
            <v>46.915760925000008</v>
          </cell>
          <cell r="Y10">
            <v>145.51829591000001</v>
          </cell>
          <cell r="Z10">
            <v>0</v>
          </cell>
          <cell r="AA10">
            <v>0</v>
          </cell>
          <cell r="AB10">
            <v>0</v>
          </cell>
          <cell r="AC10">
            <v>20.443333333333332</v>
          </cell>
          <cell r="AD10">
            <v>36</v>
          </cell>
          <cell r="AE10">
            <v>56.443333333333328</v>
          </cell>
          <cell r="AF10">
            <v>588.09957924333344</v>
          </cell>
          <cell r="AG10">
            <v>26.731799056515154</v>
          </cell>
          <cell r="AH10">
            <v>17.551725000000001</v>
          </cell>
          <cell r="AI10">
            <v>6.6144679959090915</v>
          </cell>
          <cell r="AJ10">
            <v>2.5656060606060604</v>
          </cell>
          <cell r="AK10">
            <v>0</v>
          </cell>
        </row>
        <row r="11">
          <cell r="D11" t="str">
            <v>AYUDANTE DE ALINEADOR</v>
          </cell>
          <cell r="E11">
            <v>22</v>
          </cell>
          <cell r="F11">
            <v>0</v>
          </cell>
          <cell r="G11">
            <v>66</v>
          </cell>
          <cell r="H11">
            <v>0</v>
          </cell>
          <cell r="I11">
            <v>0.2</v>
          </cell>
          <cell r="J11">
            <v>342.92</v>
          </cell>
          <cell r="K11">
            <v>68.584000000000003</v>
          </cell>
          <cell r="L11">
            <v>169.74540000000002</v>
          </cell>
          <cell r="M11">
            <v>0</v>
          </cell>
          <cell r="N11">
            <v>0</v>
          </cell>
          <cell r="O11">
            <v>581.24940000000004</v>
          </cell>
          <cell r="P11">
            <v>54.346818900000002</v>
          </cell>
          <cell r="Q11">
            <v>0</v>
          </cell>
          <cell r="R11">
            <v>54.346818900000002</v>
          </cell>
          <cell r="S11">
            <v>526.90258110000002</v>
          </cell>
          <cell r="T11">
            <v>48.437450000000005</v>
          </cell>
          <cell r="U11">
            <v>18.170000000000002</v>
          </cell>
          <cell r="V11">
            <v>24.218725000000003</v>
          </cell>
          <cell r="W11">
            <v>48.418075020000003</v>
          </cell>
          <cell r="X11">
            <v>70.621802099999996</v>
          </cell>
          <cell r="Y11">
            <v>209.86605212000001</v>
          </cell>
          <cell r="Z11">
            <v>0</v>
          </cell>
          <cell r="AA11">
            <v>0</v>
          </cell>
          <cell r="AB11">
            <v>0</v>
          </cell>
          <cell r="AC11">
            <v>20.443333333333332</v>
          </cell>
          <cell r="AD11">
            <v>36</v>
          </cell>
          <cell r="AE11">
            <v>56.443333333333328</v>
          </cell>
          <cell r="AF11">
            <v>847.55878545333348</v>
          </cell>
          <cell r="AG11">
            <v>38.525399338787878</v>
          </cell>
          <cell r="AH11">
            <v>26.420427272727274</v>
          </cell>
          <cell r="AI11">
            <v>9.5393660054545464</v>
          </cell>
          <cell r="AJ11">
            <v>2.5656060606060604</v>
          </cell>
          <cell r="AK11">
            <v>0</v>
          </cell>
        </row>
        <row r="12">
          <cell r="D12" t="str">
            <v>AYUDANTE DE BODEGA</v>
          </cell>
          <cell r="E12">
            <v>22</v>
          </cell>
          <cell r="F12">
            <v>0</v>
          </cell>
          <cell r="G12">
            <v>132</v>
          </cell>
          <cell r="H12">
            <v>0</v>
          </cell>
          <cell r="I12">
            <v>0.2</v>
          </cell>
          <cell r="J12">
            <v>225</v>
          </cell>
          <cell r="K12">
            <v>45</v>
          </cell>
          <cell r="L12">
            <v>222.75</v>
          </cell>
          <cell r="M12">
            <v>0</v>
          </cell>
          <cell r="N12">
            <v>0</v>
          </cell>
          <cell r="O12">
            <v>492.75</v>
          </cell>
          <cell r="P12">
            <v>46.072125</v>
          </cell>
          <cell r="Q12">
            <v>0</v>
          </cell>
          <cell r="R12">
            <v>46.072125</v>
          </cell>
          <cell r="S12">
            <v>446.67787499999997</v>
          </cell>
          <cell r="T12">
            <v>41.0625</v>
          </cell>
          <cell r="U12">
            <v>18.170000000000002</v>
          </cell>
          <cell r="V12">
            <v>20.53125</v>
          </cell>
          <cell r="W12">
            <v>41.046075000000002</v>
          </cell>
          <cell r="X12">
            <v>59.869124999999997</v>
          </cell>
          <cell r="Y12">
            <v>180.67894999999999</v>
          </cell>
          <cell r="Z12">
            <v>0</v>
          </cell>
          <cell r="AA12">
            <v>0</v>
          </cell>
          <cell r="AB12">
            <v>0</v>
          </cell>
          <cell r="AC12">
            <v>20.443333333333332</v>
          </cell>
          <cell r="AD12">
            <v>36</v>
          </cell>
          <cell r="AE12">
            <v>56.443333333333328</v>
          </cell>
          <cell r="AF12">
            <v>729.87228333333337</v>
          </cell>
          <cell r="AG12">
            <v>33.17601287878788</v>
          </cell>
          <cell r="AH12">
            <v>22.397727272727273</v>
          </cell>
          <cell r="AI12">
            <v>8.2126795454545451</v>
          </cell>
          <cell r="AJ12">
            <v>2.5656060606060604</v>
          </cell>
          <cell r="AK12">
            <v>0</v>
          </cell>
        </row>
        <row r="13">
          <cell r="D13" t="str">
            <v>AYUDANTE DE DOBLADOR</v>
          </cell>
          <cell r="E13">
            <v>22</v>
          </cell>
          <cell r="F13">
            <v>0</v>
          </cell>
          <cell r="G13">
            <v>66</v>
          </cell>
          <cell r="H13">
            <v>0</v>
          </cell>
          <cell r="I13">
            <v>0.2</v>
          </cell>
          <cell r="J13">
            <v>342.92</v>
          </cell>
          <cell r="K13">
            <v>68.584000000000003</v>
          </cell>
          <cell r="L13">
            <v>169.74540000000002</v>
          </cell>
          <cell r="M13">
            <v>0</v>
          </cell>
          <cell r="N13">
            <v>0</v>
          </cell>
          <cell r="O13">
            <v>581.24940000000004</v>
          </cell>
          <cell r="P13">
            <v>54.346818900000002</v>
          </cell>
          <cell r="Q13">
            <v>0</v>
          </cell>
          <cell r="R13">
            <v>54.346818900000002</v>
          </cell>
          <cell r="S13">
            <v>526.90258110000002</v>
          </cell>
          <cell r="T13">
            <v>48.437450000000005</v>
          </cell>
          <cell r="U13">
            <v>18.170000000000002</v>
          </cell>
          <cell r="V13">
            <v>24.218725000000003</v>
          </cell>
          <cell r="W13">
            <v>48.418075020000003</v>
          </cell>
          <cell r="X13">
            <v>70.621802099999996</v>
          </cell>
          <cell r="Y13">
            <v>209.86605212000001</v>
          </cell>
          <cell r="Z13">
            <v>0</v>
          </cell>
          <cell r="AA13">
            <v>0</v>
          </cell>
          <cell r="AB13">
            <v>0</v>
          </cell>
          <cell r="AC13">
            <v>20.443333333333332</v>
          </cell>
          <cell r="AD13">
            <v>36</v>
          </cell>
          <cell r="AE13">
            <v>56.443333333333328</v>
          </cell>
          <cell r="AF13">
            <v>847.55878545333348</v>
          </cell>
          <cell r="AG13">
            <v>38.525399338787878</v>
          </cell>
          <cell r="AH13">
            <v>26.420427272727274</v>
          </cell>
          <cell r="AI13">
            <v>9.5393660054545464</v>
          </cell>
          <cell r="AJ13">
            <v>2.5656060606060604</v>
          </cell>
          <cell r="AK13">
            <v>0</v>
          </cell>
        </row>
        <row r="14">
          <cell r="D14" t="str">
            <v>AYUDANTE DE MAQUINA</v>
          </cell>
          <cell r="E14">
            <v>22</v>
          </cell>
          <cell r="F14">
            <v>0</v>
          </cell>
          <cell r="G14">
            <v>66</v>
          </cell>
          <cell r="H14">
            <v>0</v>
          </cell>
          <cell r="I14">
            <v>0.2</v>
          </cell>
          <cell r="J14">
            <v>266.67</v>
          </cell>
          <cell r="K14">
            <v>53.334000000000003</v>
          </cell>
          <cell r="L14">
            <v>132.00164999999998</v>
          </cell>
          <cell r="M14">
            <v>0</v>
          </cell>
          <cell r="N14">
            <v>0</v>
          </cell>
          <cell r="O14">
            <v>452.00565</v>
          </cell>
          <cell r="P14">
            <v>42.262528275000001</v>
          </cell>
          <cell r="Q14">
            <v>0</v>
          </cell>
          <cell r="R14">
            <v>42.262528275000001</v>
          </cell>
          <cell r="S14">
            <v>409.74312172499998</v>
          </cell>
          <cell r="T14">
            <v>37.667137500000003</v>
          </cell>
          <cell r="U14">
            <v>18.170000000000002</v>
          </cell>
          <cell r="V14">
            <v>18.833568750000001</v>
          </cell>
          <cell r="W14">
            <v>37.652070645000002</v>
          </cell>
          <cell r="X14">
            <v>54.918686475000001</v>
          </cell>
          <cell r="Y14">
            <v>167.24146337000002</v>
          </cell>
          <cell r="Z14">
            <v>0</v>
          </cell>
          <cell r="AA14">
            <v>0</v>
          </cell>
          <cell r="AB14">
            <v>0</v>
          </cell>
          <cell r="AC14">
            <v>20.443333333333332</v>
          </cell>
          <cell r="AD14">
            <v>36</v>
          </cell>
          <cell r="AE14">
            <v>56.443333333333328</v>
          </cell>
          <cell r="AF14">
            <v>675.69044670333346</v>
          </cell>
          <cell r="AG14">
            <v>30.713202122878791</v>
          </cell>
          <cell r="AH14">
            <v>20.545711363636364</v>
          </cell>
          <cell r="AI14">
            <v>7.6018846986363648</v>
          </cell>
          <cell r="AJ14">
            <v>2.5656060606060604</v>
          </cell>
          <cell r="AK14">
            <v>0</v>
          </cell>
        </row>
        <row r="15">
          <cell r="D15" t="str">
            <v>AYUDANTE DE MECANICA</v>
          </cell>
          <cell r="E15">
            <v>22</v>
          </cell>
          <cell r="F15">
            <v>0</v>
          </cell>
          <cell r="G15">
            <v>66</v>
          </cell>
          <cell r="H15">
            <v>0</v>
          </cell>
          <cell r="I15">
            <v>0.2</v>
          </cell>
          <cell r="J15">
            <v>357.95</v>
          </cell>
          <cell r="K15">
            <v>71.59</v>
          </cell>
          <cell r="L15">
            <v>177.18525</v>
          </cell>
          <cell r="M15">
            <v>0</v>
          </cell>
          <cell r="N15">
            <v>0</v>
          </cell>
          <cell r="O15">
            <v>606.72524999999996</v>
          </cell>
          <cell r="P15">
            <v>56.728810874999994</v>
          </cell>
          <cell r="Q15">
            <v>0</v>
          </cell>
          <cell r="R15">
            <v>56.728810874999994</v>
          </cell>
          <cell r="S15">
            <v>549.99643912499994</v>
          </cell>
          <cell r="T15">
            <v>50.560437499999999</v>
          </cell>
          <cell r="U15">
            <v>18.170000000000002</v>
          </cell>
          <cell r="V15">
            <v>25.28021875</v>
          </cell>
          <cell r="W15">
            <v>50.540213324999996</v>
          </cell>
          <cell r="X15">
            <v>73.717117875</v>
          </cell>
          <cell r="Y15">
            <v>218.26798744999996</v>
          </cell>
          <cell r="Z15">
            <v>0</v>
          </cell>
          <cell r="AA15">
            <v>0</v>
          </cell>
          <cell r="AB15">
            <v>0</v>
          </cell>
          <cell r="AC15">
            <v>20.443333333333332</v>
          </cell>
          <cell r="AD15">
            <v>36</v>
          </cell>
          <cell r="AE15">
            <v>56.443333333333328</v>
          </cell>
          <cell r="AF15">
            <v>881.43657078333331</v>
          </cell>
          <cell r="AG15">
            <v>40.065298671969686</v>
          </cell>
          <cell r="AH15">
            <v>27.578420454545451</v>
          </cell>
          <cell r="AI15">
            <v>9.9212721568181799</v>
          </cell>
          <cell r="AJ15">
            <v>2.5656060606060604</v>
          </cell>
          <cell r="AK15">
            <v>0</v>
          </cell>
        </row>
        <row r="16">
          <cell r="D16" t="str">
            <v>AYUDANTE DE SOLDADOR</v>
          </cell>
          <cell r="E16">
            <v>22</v>
          </cell>
          <cell r="F16">
            <v>0</v>
          </cell>
          <cell r="G16">
            <v>66</v>
          </cell>
          <cell r="H16">
            <v>0</v>
          </cell>
          <cell r="I16">
            <v>0.2</v>
          </cell>
          <cell r="J16">
            <v>357.95</v>
          </cell>
          <cell r="K16">
            <v>71.59</v>
          </cell>
          <cell r="L16">
            <v>177.18525</v>
          </cell>
          <cell r="M16">
            <v>0</v>
          </cell>
          <cell r="N16">
            <v>0</v>
          </cell>
          <cell r="O16">
            <v>606.72524999999996</v>
          </cell>
          <cell r="P16">
            <v>56.728810874999994</v>
          </cell>
          <cell r="Q16">
            <v>0</v>
          </cell>
          <cell r="R16">
            <v>56.728810874999994</v>
          </cell>
          <cell r="S16">
            <v>549.99643912499994</v>
          </cell>
          <cell r="T16">
            <v>50.560437499999999</v>
          </cell>
          <cell r="U16">
            <v>18.170000000000002</v>
          </cell>
          <cell r="V16">
            <v>25.28021875</v>
          </cell>
          <cell r="W16">
            <v>50.540213324999996</v>
          </cell>
          <cell r="X16">
            <v>73.717117875</v>
          </cell>
          <cell r="Y16">
            <v>218.26798744999996</v>
          </cell>
          <cell r="Z16">
            <v>0</v>
          </cell>
          <cell r="AA16">
            <v>0</v>
          </cell>
          <cell r="AB16">
            <v>0</v>
          </cell>
          <cell r="AC16">
            <v>20.443333333333332</v>
          </cell>
          <cell r="AD16">
            <v>36</v>
          </cell>
          <cell r="AE16">
            <v>56.443333333333328</v>
          </cell>
          <cell r="AF16">
            <v>881.43657078333331</v>
          </cell>
          <cell r="AG16">
            <v>40.065298671969686</v>
          </cell>
          <cell r="AH16">
            <v>27.578420454545451</v>
          </cell>
          <cell r="AI16">
            <v>9.9212721568181799</v>
          </cell>
          <cell r="AJ16">
            <v>2.5656060606060604</v>
          </cell>
          <cell r="AK16">
            <v>0</v>
          </cell>
        </row>
        <row r="17">
          <cell r="D17" t="str">
            <v>BODEGUERO</v>
          </cell>
          <cell r="E17">
            <v>22</v>
          </cell>
          <cell r="F17">
            <v>0</v>
          </cell>
          <cell r="G17">
            <v>66</v>
          </cell>
          <cell r="H17">
            <v>0</v>
          </cell>
          <cell r="I17">
            <v>0.2</v>
          </cell>
          <cell r="J17">
            <v>455.58</v>
          </cell>
          <cell r="K17">
            <v>91.116</v>
          </cell>
          <cell r="L17">
            <v>225.5121</v>
          </cell>
          <cell r="M17">
            <v>0</v>
          </cell>
          <cell r="N17">
            <v>0</v>
          </cell>
          <cell r="O17">
            <v>772.20810000000006</v>
          </cell>
          <cell r="P17">
            <v>72.201457349999998</v>
          </cell>
          <cell r="Q17">
            <v>0</v>
          </cell>
          <cell r="R17">
            <v>72.201457349999998</v>
          </cell>
          <cell r="S17">
            <v>700.00664265</v>
          </cell>
          <cell r="T17">
            <v>64.35067500000001</v>
          </cell>
          <cell r="U17">
            <v>18.170000000000002</v>
          </cell>
          <cell r="V17">
            <v>32.175337500000005</v>
          </cell>
          <cell r="W17">
            <v>64.32493473000001</v>
          </cell>
          <cell r="X17">
            <v>93.823284150000006</v>
          </cell>
          <cell r="Y17">
            <v>272.84423138000005</v>
          </cell>
          <cell r="Z17">
            <v>0</v>
          </cell>
          <cell r="AA17">
            <v>0</v>
          </cell>
          <cell r="AB17">
            <v>0</v>
          </cell>
          <cell r="AC17">
            <v>20.443333333333332</v>
          </cell>
          <cell r="AD17">
            <v>36</v>
          </cell>
          <cell r="AE17">
            <v>56.443333333333328</v>
          </cell>
          <cell r="AF17">
            <v>1101.4956647133336</v>
          </cell>
          <cell r="AG17">
            <v>50.067984759696969</v>
          </cell>
          <cell r="AH17">
            <v>35.100368181818183</v>
          </cell>
          <cell r="AI17">
            <v>12.40201051727273</v>
          </cell>
          <cell r="AJ17">
            <v>2.5656060606060604</v>
          </cell>
          <cell r="AK17">
            <v>0</v>
          </cell>
        </row>
        <row r="18">
          <cell r="D18" t="str">
            <v>CAMARERO</v>
          </cell>
          <cell r="E18">
            <v>22</v>
          </cell>
          <cell r="F18">
            <v>0</v>
          </cell>
          <cell r="G18">
            <v>66</v>
          </cell>
          <cell r="H18">
            <v>0</v>
          </cell>
          <cell r="I18">
            <v>0.2</v>
          </cell>
          <cell r="J18">
            <v>218.01</v>
          </cell>
          <cell r="K18">
            <v>43.602000000000004</v>
          </cell>
          <cell r="L18">
            <v>107.91495</v>
          </cell>
          <cell r="M18">
            <v>0</v>
          </cell>
          <cell r="N18">
            <v>0</v>
          </cell>
          <cell r="O18">
            <v>369.52694999999994</v>
          </cell>
          <cell r="P18">
            <v>34.550769824999996</v>
          </cell>
          <cell r="Q18">
            <v>0</v>
          </cell>
          <cell r="R18">
            <v>34.550769824999996</v>
          </cell>
          <cell r="S18">
            <v>334.97618017499997</v>
          </cell>
          <cell r="T18">
            <v>30.793912499999994</v>
          </cell>
          <cell r="U18">
            <v>18.170000000000002</v>
          </cell>
          <cell r="V18">
            <v>15.396956249999997</v>
          </cell>
          <cell r="W18">
            <v>30.781594934999994</v>
          </cell>
          <cell r="X18">
            <v>44.897524424999993</v>
          </cell>
          <cell r="Y18">
            <v>140.03998811</v>
          </cell>
          <cell r="Z18">
            <v>0</v>
          </cell>
          <cell r="AA18">
            <v>0</v>
          </cell>
          <cell r="AB18">
            <v>0</v>
          </cell>
          <cell r="AC18">
            <v>20.443333333333332</v>
          </cell>
          <cell r="AD18">
            <v>36</v>
          </cell>
          <cell r="AE18">
            <v>56.443333333333328</v>
          </cell>
          <cell r="AF18">
            <v>566.01027144333329</v>
          </cell>
          <cell r="AG18">
            <v>25.727739611060603</v>
          </cell>
          <cell r="AH18">
            <v>16.796679545454541</v>
          </cell>
          <cell r="AI18">
            <v>6.3654540050000001</v>
          </cell>
          <cell r="AJ18">
            <v>2.5656060606060604</v>
          </cell>
          <cell r="AK18">
            <v>0</v>
          </cell>
        </row>
        <row r="19">
          <cell r="D19" t="str">
            <v>CAMPAMENTERO</v>
          </cell>
          <cell r="E19">
            <v>22</v>
          </cell>
          <cell r="F19">
            <v>0</v>
          </cell>
          <cell r="G19">
            <v>66</v>
          </cell>
          <cell r="H19">
            <v>0</v>
          </cell>
          <cell r="I19">
            <v>0.2</v>
          </cell>
          <cell r="J19">
            <v>218.01</v>
          </cell>
          <cell r="K19">
            <v>43.602000000000004</v>
          </cell>
          <cell r="L19">
            <v>107.91495</v>
          </cell>
          <cell r="M19">
            <v>0</v>
          </cell>
          <cell r="N19">
            <v>0</v>
          </cell>
          <cell r="O19">
            <v>369.52694999999994</v>
          </cell>
          <cell r="P19">
            <v>34.550769824999996</v>
          </cell>
          <cell r="Q19">
            <v>0</v>
          </cell>
          <cell r="R19">
            <v>34.550769824999996</v>
          </cell>
          <cell r="S19">
            <v>334.97618017499997</v>
          </cell>
          <cell r="T19">
            <v>30.793912499999994</v>
          </cell>
          <cell r="U19">
            <v>0</v>
          </cell>
          <cell r="V19">
            <v>15.396956249999997</v>
          </cell>
          <cell r="W19">
            <v>30.781594934999994</v>
          </cell>
          <cell r="X19">
            <v>44.897524424999993</v>
          </cell>
          <cell r="Y19">
            <v>121.86998810999998</v>
          </cell>
          <cell r="Z19">
            <v>0</v>
          </cell>
          <cell r="AA19">
            <v>0</v>
          </cell>
          <cell r="AB19">
            <v>0</v>
          </cell>
          <cell r="AC19">
            <v>20.443333333333332</v>
          </cell>
          <cell r="AD19">
            <v>36</v>
          </cell>
          <cell r="AE19">
            <v>56.443333333333328</v>
          </cell>
          <cell r="AF19">
            <v>547.84027144333322</v>
          </cell>
          <cell r="AG19">
            <v>24.90183052015151</v>
          </cell>
          <cell r="AH19">
            <v>16.796679545454541</v>
          </cell>
          <cell r="AI19">
            <v>5.5395449140909081</v>
          </cell>
          <cell r="AJ19">
            <v>2.5656060606060604</v>
          </cell>
          <cell r="AK19">
            <v>0</v>
          </cell>
        </row>
        <row r="20">
          <cell r="D20" t="str">
            <v>CAPATAZ DE DESFILE</v>
          </cell>
          <cell r="E20">
            <v>22</v>
          </cell>
          <cell r="F20">
            <v>0</v>
          </cell>
          <cell r="G20">
            <v>66</v>
          </cell>
          <cell r="H20">
            <v>0</v>
          </cell>
          <cell r="I20">
            <v>0.2</v>
          </cell>
          <cell r="J20">
            <v>523.6</v>
          </cell>
          <cell r="K20">
            <v>104.72000000000001</v>
          </cell>
          <cell r="L20">
            <v>259.18200000000002</v>
          </cell>
          <cell r="M20">
            <v>0</v>
          </cell>
          <cell r="N20">
            <v>0</v>
          </cell>
          <cell r="O20">
            <v>887.50200000000007</v>
          </cell>
          <cell r="P20">
            <v>82.981437</v>
          </cell>
          <cell r="Q20">
            <v>0</v>
          </cell>
          <cell r="R20">
            <v>82.981437</v>
          </cell>
          <cell r="S20">
            <v>804.52056300000004</v>
          </cell>
          <cell r="T20">
            <v>73.958500000000001</v>
          </cell>
          <cell r="U20">
            <v>18.170000000000002</v>
          </cell>
          <cell r="V20">
            <v>36.97925</v>
          </cell>
          <cell r="W20">
            <v>73.928916600000008</v>
          </cell>
          <cell r="X20">
            <v>107.83149300000001</v>
          </cell>
          <cell r="Y20">
            <v>310.86815960000001</v>
          </cell>
          <cell r="Z20">
            <v>0</v>
          </cell>
          <cell r="AA20">
            <v>0</v>
          </cell>
          <cell r="AB20">
            <v>0</v>
          </cell>
          <cell r="AC20">
            <v>20.443333333333332</v>
          </cell>
          <cell r="AD20">
            <v>36</v>
          </cell>
          <cell r="AE20">
            <v>56.443333333333328</v>
          </cell>
          <cell r="AF20">
            <v>1254.8134929333335</v>
          </cell>
          <cell r="AG20">
            <v>57.03697695151515</v>
          </cell>
          <cell r="AH20">
            <v>40.341000000000001</v>
          </cell>
          <cell r="AI20">
            <v>14.130370890909091</v>
          </cell>
          <cell r="AJ20">
            <v>2.5656060606060604</v>
          </cell>
          <cell r="AK20">
            <v>0</v>
          </cell>
        </row>
        <row r="21">
          <cell r="D21" t="str">
            <v>CAPATAZ DE OBRA CIVIL</v>
          </cell>
          <cell r="E21">
            <v>22</v>
          </cell>
          <cell r="F21">
            <v>0</v>
          </cell>
          <cell r="G21">
            <v>66</v>
          </cell>
          <cell r="H21">
            <v>0</v>
          </cell>
          <cell r="I21">
            <v>0.2</v>
          </cell>
          <cell r="J21">
            <v>455.58</v>
          </cell>
          <cell r="K21">
            <v>91.116</v>
          </cell>
          <cell r="L21">
            <v>225.5121</v>
          </cell>
          <cell r="M21">
            <v>0</v>
          </cell>
          <cell r="N21">
            <v>0</v>
          </cell>
          <cell r="O21">
            <v>772.20810000000006</v>
          </cell>
          <cell r="P21">
            <v>72.201457349999998</v>
          </cell>
          <cell r="Q21">
            <v>0</v>
          </cell>
          <cell r="R21">
            <v>72.201457349999998</v>
          </cell>
          <cell r="S21">
            <v>700.00664265</v>
          </cell>
          <cell r="T21">
            <v>64.35067500000001</v>
          </cell>
          <cell r="U21">
            <v>18.170000000000002</v>
          </cell>
          <cell r="V21">
            <v>32.175337500000005</v>
          </cell>
          <cell r="W21">
            <v>64.32493473000001</v>
          </cell>
          <cell r="X21">
            <v>93.823284150000006</v>
          </cell>
          <cell r="Y21">
            <v>272.84423138000005</v>
          </cell>
          <cell r="Z21">
            <v>0</v>
          </cell>
          <cell r="AA21">
            <v>0</v>
          </cell>
          <cell r="AB21">
            <v>0</v>
          </cell>
          <cell r="AC21">
            <v>20.443333333333332</v>
          </cell>
          <cell r="AD21">
            <v>36</v>
          </cell>
          <cell r="AE21">
            <v>56.443333333333328</v>
          </cell>
          <cell r="AF21">
            <v>1101.4956647133336</v>
          </cell>
          <cell r="AG21">
            <v>50.067984759696969</v>
          </cell>
          <cell r="AH21">
            <v>35.100368181818183</v>
          </cell>
          <cell r="AI21">
            <v>12.40201051727273</v>
          </cell>
          <cell r="AJ21">
            <v>2.5656060606060604</v>
          </cell>
          <cell r="AK21">
            <v>0</v>
          </cell>
        </row>
        <row r="22">
          <cell r="D22" t="str">
            <v>CAPATAZ MONOTUBO</v>
          </cell>
          <cell r="E22">
            <v>22</v>
          </cell>
          <cell r="F22">
            <v>0</v>
          </cell>
          <cell r="G22">
            <v>66</v>
          </cell>
          <cell r="H22">
            <v>0</v>
          </cell>
          <cell r="I22">
            <v>0.2</v>
          </cell>
          <cell r="J22">
            <v>455.58</v>
          </cell>
          <cell r="K22">
            <v>91.116</v>
          </cell>
          <cell r="L22">
            <v>225.5121</v>
          </cell>
          <cell r="M22">
            <v>0</v>
          </cell>
          <cell r="N22">
            <v>0</v>
          </cell>
          <cell r="O22">
            <v>772.20810000000006</v>
          </cell>
          <cell r="P22">
            <v>72.201457349999998</v>
          </cell>
          <cell r="Q22">
            <v>0</v>
          </cell>
          <cell r="R22">
            <v>72.201457349999998</v>
          </cell>
          <cell r="S22">
            <v>700.00664265</v>
          </cell>
          <cell r="T22">
            <v>64.35067500000001</v>
          </cell>
          <cell r="U22">
            <v>18.170000000000002</v>
          </cell>
          <cell r="V22">
            <v>32.175337500000005</v>
          </cell>
          <cell r="W22">
            <v>64.32493473000001</v>
          </cell>
          <cell r="X22">
            <v>93.823284150000006</v>
          </cell>
          <cell r="Y22">
            <v>272.84423138000005</v>
          </cell>
          <cell r="Z22">
            <v>0</v>
          </cell>
          <cell r="AA22">
            <v>0</v>
          </cell>
          <cell r="AB22">
            <v>0</v>
          </cell>
          <cell r="AC22">
            <v>20.443333333333332</v>
          </cell>
          <cell r="AD22">
            <v>36</v>
          </cell>
          <cell r="AE22">
            <v>56.443333333333328</v>
          </cell>
          <cell r="AF22">
            <v>1101.4956647133336</v>
          </cell>
          <cell r="AG22">
            <v>50.067984759696969</v>
          </cell>
          <cell r="AH22">
            <v>35.100368181818183</v>
          </cell>
          <cell r="AI22">
            <v>12.40201051727273</v>
          </cell>
          <cell r="AJ22">
            <v>2.5656060606060604</v>
          </cell>
          <cell r="AK22">
            <v>0</v>
          </cell>
        </row>
        <row r="23">
          <cell r="D23" t="str">
            <v>CHOFER SUBCONTRATISTA</v>
          </cell>
          <cell r="E23">
            <v>22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20.443333333333332</v>
          </cell>
          <cell r="AD23">
            <v>0</v>
          </cell>
          <cell r="AE23">
            <v>20.443333333333332</v>
          </cell>
          <cell r="AF23">
            <v>20.443333333333332</v>
          </cell>
          <cell r="AG23">
            <v>0.9292424242424242</v>
          </cell>
          <cell r="AH23">
            <v>0</v>
          </cell>
          <cell r="AI23">
            <v>0</v>
          </cell>
          <cell r="AJ23">
            <v>0.9292424242424242</v>
          </cell>
          <cell r="AK23">
            <v>0</v>
          </cell>
        </row>
        <row r="24">
          <cell r="D24" t="str">
            <v>CHOFER VL</v>
          </cell>
          <cell r="E24">
            <v>22</v>
          </cell>
          <cell r="F24">
            <v>0</v>
          </cell>
          <cell r="G24">
            <v>66</v>
          </cell>
          <cell r="H24">
            <v>0</v>
          </cell>
          <cell r="I24">
            <v>0</v>
          </cell>
          <cell r="J24">
            <v>360</v>
          </cell>
          <cell r="K24">
            <v>0</v>
          </cell>
          <cell r="L24">
            <v>148.5</v>
          </cell>
          <cell r="M24">
            <v>0</v>
          </cell>
          <cell r="N24">
            <v>0</v>
          </cell>
          <cell r="O24">
            <v>508.5</v>
          </cell>
          <cell r="P24">
            <v>47.544750000000001</v>
          </cell>
          <cell r="Q24">
            <v>0</v>
          </cell>
          <cell r="R24">
            <v>47.544750000000001</v>
          </cell>
          <cell r="S24">
            <v>460.95524999999998</v>
          </cell>
          <cell r="T24">
            <v>42.375</v>
          </cell>
          <cell r="U24">
            <v>18.170000000000002</v>
          </cell>
          <cell r="V24">
            <v>21.1875</v>
          </cell>
          <cell r="W24">
            <v>42.358049999999999</v>
          </cell>
          <cell r="X24">
            <v>61.78275</v>
          </cell>
          <cell r="Y24">
            <v>185.8733</v>
          </cell>
          <cell r="Z24">
            <v>0</v>
          </cell>
          <cell r="AA24">
            <v>0</v>
          </cell>
          <cell r="AB24">
            <v>0</v>
          </cell>
          <cell r="AC24">
            <v>20.443333333333332</v>
          </cell>
          <cell r="AD24">
            <v>36</v>
          </cell>
          <cell r="AE24">
            <v>56.443333333333328</v>
          </cell>
          <cell r="AF24">
            <v>750.81663333333336</v>
          </cell>
          <cell r="AG24">
            <v>34.128028787878783</v>
          </cell>
          <cell r="AH24">
            <v>23.113636363636363</v>
          </cell>
          <cell r="AI24">
            <v>8.4487863636363638</v>
          </cell>
          <cell r="AJ24">
            <v>2.5656060606060604</v>
          </cell>
          <cell r="AK24">
            <v>0</v>
          </cell>
        </row>
        <row r="25">
          <cell r="D25" t="str">
            <v>CONTROL DE PROYECTOS</v>
          </cell>
          <cell r="E25">
            <v>22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1400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1400</v>
          </cell>
          <cell r="P25">
            <v>130.9</v>
          </cell>
          <cell r="Q25">
            <v>0</v>
          </cell>
          <cell r="R25">
            <v>130.9</v>
          </cell>
          <cell r="S25">
            <v>1269.0999999999999</v>
          </cell>
          <cell r="T25">
            <v>116.66666666666667</v>
          </cell>
          <cell r="U25">
            <v>18.170000000000002</v>
          </cell>
          <cell r="V25">
            <v>58.333333333333336</v>
          </cell>
          <cell r="W25">
            <v>116.62</v>
          </cell>
          <cell r="X25">
            <v>170.1</v>
          </cell>
          <cell r="Y25">
            <v>479.89</v>
          </cell>
          <cell r="Z25">
            <v>0</v>
          </cell>
          <cell r="AA25">
            <v>0</v>
          </cell>
          <cell r="AB25">
            <v>0</v>
          </cell>
          <cell r="AC25">
            <v>20.443333333333332</v>
          </cell>
          <cell r="AD25">
            <v>207</v>
          </cell>
          <cell r="AE25">
            <v>227.44333333333333</v>
          </cell>
          <cell r="AF25">
            <v>2107.333333333333</v>
          </cell>
          <cell r="AG25">
            <v>95.787878787878782</v>
          </cell>
          <cell r="AH25">
            <v>63.636363636363633</v>
          </cell>
          <cell r="AI25">
            <v>21.813181818181818</v>
          </cell>
          <cell r="AJ25">
            <v>10.338333333333333</v>
          </cell>
          <cell r="AK25">
            <v>0</v>
          </cell>
        </row>
        <row r="26">
          <cell r="D26" t="str">
            <v>CONTROLADOR / GUARDIA</v>
          </cell>
          <cell r="E26">
            <v>22</v>
          </cell>
          <cell r="F26">
            <v>0</v>
          </cell>
          <cell r="G26">
            <v>66</v>
          </cell>
          <cell r="H26">
            <v>0</v>
          </cell>
          <cell r="I26">
            <v>0.2</v>
          </cell>
          <cell r="J26">
            <v>267.92</v>
          </cell>
          <cell r="K26">
            <v>53.584000000000003</v>
          </cell>
          <cell r="L26">
            <v>132.62040000000002</v>
          </cell>
          <cell r="M26">
            <v>0</v>
          </cell>
          <cell r="N26">
            <v>0</v>
          </cell>
          <cell r="O26">
            <v>454.12440000000004</v>
          </cell>
          <cell r="P26">
            <v>42.460631400000004</v>
          </cell>
          <cell r="Q26">
            <v>0</v>
          </cell>
          <cell r="R26">
            <v>42.460631400000004</v>
          </cell>
          <cell r="S26">
            <v>411.66376860000003</v>
          </cell>
          <cell r="T26">
            <v>37.843700000000005</v>
          </cell>
          <cell r="U26">
            <v>18.170000000000002</v>
          </cell>
          <cell r="V26">
            <v>18.921850000000003</v>
          </cell>
          <cell r="W26">
            <v>37.828562520000006</v>
          </cell>
          <cell r="X26">
            <v>55.176114600000005</v>
          </cell>
          <cell r="Y26">
            <v>167.94022712000003</v>
          </cell>
          <cell r="Z26">
            <v>0</v>
          </cell>
          <cell r="AA26">
            <v>0</v>
          </cell>
          <cell r="AB26">
            <v>0</v>
          </cell>
          <cell r="AC26">
            <v>20.443333333333332</v>
          </cell>
          <cell r="AD26">
            <v>36</v>
          </cell>
          <cell r="AE26">
            <v>56.443333333333328</v>
          </cell>
          <cell r="AF26">
            <v>678.50796045333345</v>
          </cell>
          <cell r="AG26">
            <v>30.841270929696975</v>
          </cell>
          <cell r="AH26">
            <v>20.642018181818184</v>
          </cell>
          <cell r="AI26">
            <v>7.6336466872727291</v>
          </cell>
          <cell r="AJ26">
            <v>2.5656060606060604</v>
          </cell>
          <cell r="AK26">
            <v>0</v>
          </cell>
        </row>
        <row r="27">
          <cell r="D27" t="str">
            <v>COORDINADOR QA/QC</v>
          </cell>
          <cell r="E27">
            <v>22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18.170000000000002</v>
          </cell>
          <cell r="V27">
            <v>0</v>
          </cell>
          <cell r="W27">
            <v>0</v>
          </cell>
          <cell r="X27">
            <v>0</v>
          </cell>
          <cell r="Y27">
            <v>18.170000000000002</v>
          </cell>
          <cell r="Z27">
            <v>0</v>
          </cell>
          <cell r="AA27">
            <v>0</v>
          </cell>
          <cell r="AB27">
            <v>0</v>
          </cell>
          <cell r="AC27">
            <v>20.443333333333332</v>
          </cell>
          <cell r="AD27">
            <v>207</v>
          </cell>
          <cell r="AE27">
            <v>227.44333333333333</v>
          </cell>
          <cell r="AF27">
            <v>245.61333333333334</v>
          </cell>
          <cell r="AG27">
            <v>11.164242424242424</v>
          </cell>
          <cell r="AH27">
            <v>0</v>
          </cell>
          <cell r="AI27">
            <v>0.82590909090909104</v>
          </cell>
          <cell r="AJ27">
            <v>10.338333333333333</v>
          </cell>
          <cell r="AK27">
            <v>0</v>
          </cell>
        </row>
        <row r="28">
          <cell r="D28" t="str">
            <v>DIBUJANTE</v>
          </cell>
          <cell r="E28">
            <v>22</v>
          </cell>
          <cell r="F28">
            <v>0</v>
          </cell>
          <cell r="G28">
            <v>66</v>
          </cell>
          <cell r="H28">
            <v>0</v>
          </cell>
          <cell r="I28">
            <v>0</v>
          </cell>
          <cell r="J28">
            <v>1400</v>
          </cell>
          <cell r="K28">
            <v>0</v>
          </cell>
          <cell r="L28">
            <v>577.5</v>
          </cell>
          <cell r="M28">
            <v>0</v>
          </cell>
          <cell r="N28">
            <v>0</v>
          </cell>
          <cell r="O28">
            <v>1977.5</v>
          </cell>
          <cell r="P28">
            <v>184.89625000000001</v>
          </cell>
          <cell r="Q28">
            <v>0</v>
          </cell>
          <cell r="R28">
            <v>184.89625000000001</v>
          </cell>
          <cell r="S28">
            <v>1792.60375</v>
          </cell>
          <cell r="T28">
            <v>164.79166666666666</v>
          </cell>
          <cell r="U28">
            <v>0</v>
          </cell>
          <cell r="V28">
            <v>82.395833333333329</v>
          </cell>
          <cell r="W28">
            <v>164.72575000000001</v>
          </cell>
          <cell r="X28">
            <v>240.26624999999999</v>
          </cell>
          <cell r="Y28">
            <v>652.17949999999996</v>
          </cell>
          <cell r="Z28">
            <v>0</v>
          </cell>
          <cell r="AA28">
            <v>0</v>
          </cell>
          <cell r="AB28">
            <v>0</v>
          </cell>
          <cell r="AC28">
            <v>20.443333333333332</v>
          </cell>
          <cell r="AD28">
            <v>207</v>
          </cell>
          <cell r="AE28">
            <v>227.44333333333333</v>
          </cell>
          <cell r="AF28">
            <v>2857.1228333333333</v>
          </cell>
          <cell r="AG28">
            <v>129.86921969696971</v>
          </cell>
          <cell r="AH28">
            <v>89.88636363636364</v>
          </cell>
          <cell r="AI28">
            <v>29.644522727272726</v>
          </cell>
          <cell r="AJ28">
            <v>10.338333333333333</v>
          </cell>
          <cell r="AK28">
            <v>0</v>
          </cell>
        </row>
        <row r="29">
          <cell r="D29" t="str">
            <v>DOBLADOR</v>
          </cell>
          <cell r="E29">
            <v>22</v>
          </cell>
          <cell r="F29">
            <v>0</v>
          </cell>
          <cell r="G29">
            <v>66</v>
          </cell>
          <cell r="H29">
            <v>0</v>
          </cell>
          <cell r="I29">
            <v>0.2</v>
          </cell>
          <cell r="J29">
            <v>1190.78</v>
          </cell>
          <cell r="K29">
            <v>238.15600000000001</v>
          </cell>
          <cell r="L29">
            <v>589.43610000000001</v>
          </cell>
          <cell r="M29">
            <v>0</v>
          </cell>
          <cell r="N29">
            <v>0</v>
          </cell>
          <cell r="O29">
            <v>2018.3721</v>
          </cell>
          <cell r="P29">
            <v>188.71779135</v>
          </cell>
          <cell r="Q29">
            <v>0</v>
          </cell>
          <cell r="R29">
            <v>188.71779135</v>
          </cell>
          <cell r="S29">
            <v>1829.6543086500001</v>
          </cell>
          <cell r="T29">
            <v>168.197675</v>
          </cell>
          <cell r="U29">
            <v>18.170000000000002</v>
          </cell>
          <cell r="V29">
            <v>84.098837500000002</v>
          </cell>
          <cell r="W29">
            <v>168.13039592999999</v>
          </cell>
          <cell r="X29">
            <v>245.23221014999999</v>
          </cell>
          <cell r="Y29">
            <v>683.82911858</v>
          </cell>
          <cell r="Z29">
            <v>0</v>
          </cell>
          <cell r="AA29">
            <v>0</v>
          </cell>
          <cell r="AB29">
            <v>0</v>
          </cell>
          <cell r="AC29">
            <v>20.443333333333332</v>
          </cell>
          <cell r="AD29">
            <v>36</v>
          </cell>
          <cell r="AE29">
            <v>56.443333333333328</v>
          </cell>
          <cell r="AF29">
            <v>2758.6445519133331</v>
          </cell>
          <cell r="AG29">
            <v>125.39293417787879</v>
          </cell>
          <cell r="AH29">
            <v>91.744186363636359</v>
          </cell>
          <cell r="AI29">
            <v>31.083141753636365</v>
          </cell>
          <cell r="AJ29">
            <v>2.5656060606060604</v>
          </cell>
          <cell r="AK29">
            <v>0</v>
          </cell>
        </row>
        <row r="30">
          <cell r="D30" t="str">
            <v>ELECTRICO 1A</v>
          </cell>
          <cell r="E30">
            <v>22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850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850</v>
          </cell>
          <cell r="P30">
            <v>79.474999999999994</v>
          </cell>
          <cell r="Q30">
            <v>0</v>
          </cell>
          <cell r="R30">
            <v>79.474999999999994</v>
          </cell>
          <cell r="S30">
            <v>770.52499999999998</v>
          </cell>
          <cell r="T30">
            <v>70.833333333333329</v>
          </cell>
          <cell r="U30">
            <v>18.170000000000002</v>
          </cell>
          <cell r="V30">
            <v>35.416666666666664</v>
          </cell>
          <cell r="W30">
            <v>70.804999999999993</v>
          </cell>
          <cell r="X30">
            <v>103.27499999999999</v>
          </cell>
          <cell r="Y30">
            <v>298.49999999999994</v>
          </cell>
          <cell r="Z30">
            <v>0</v>
          </cell>
          <cell r="AA30">
            <v>0</v>
          </cell>
          <cell r="AB30">
            <v>0</v>
          </cell>
          <cell r="AC30">
            <v>20.443333333333332</v>
          </cell>
          <cell r="AD30">
            <v>36</v>
          </cell>
          <cell r="AE30">
            <v>56.443333333333328</v>
          </cell>
          <cell r="AF30">
            <v>1204.9433333333334</v>
          </cell>
          <cell r="AG30">
            <v>54.770151515151504</v>
          </cell>
          <cell r="AH30">
            <v>38.636363636363633</v>
          </cell>
          <cell r="AI30">
            <v>13.568181818181815</v>
          </cell>
          <cell r="AJ30">
            <v>2.5656060606060604</v>
          </cell>
          <cell r="AK30">
            <v>0</v>
          </cell>
        </row>
        <row r="31">
          <cell r="D31" t="str">
            <v>ELECTROMECANICO</v>
          </cell>
          <cell r="E31">
            <v>22</v>
          </cell>
          <cell r="F31">
            <v>0</v>
          </cell>
          <cell r="G31">
            <v>66</v>
          </cell>
          <cell r="H31">
            <v>0</v>
          </cell>
          <cell r="I31">
            <v>0.2</v>
          </cell>
          <cell r="J31">
            <v>523.6</v>
          </cell>
          <cell r="K31">
            <v>104.72000000000001</v>
          </cell>
          <cell r="L31">
            <v>259.18200000000002</v>
          </cell>
          <cell r="M31">
            <v>0</v>
          </cell>
          <cell r="N31">
            <v>0</v>
          </cell>
          <cell r="O31">
            <v>887.50200000000007</v>
          </cell>
          <cell r="P31">
            <v>82.981437</v>
          </cell>
          <cell r="Q31">
            <v>0</v>
          </cell>
          <cell r="R31">
            <v>82.981437</v>
          </cell>
          <cell r="S31">
            <v>804.52056300000004</v>
          </cell>
          <cell r="T31">
            <v>73.958500000000001</v>
          </cell>
          <cell r="U31">
            <v>18.170000000000002</v>
          </cell>
          <cell r="V31">
            <v>36.97925</v>
          </cell>
          <cell r="W31">
            <v>73.928916600000008</v>
          </cell>
          <cell r="X31">
            <v>107.83149300000001</v>
          </cell>
          <cell r="Y31">
            <v>310.86815960000001</v>
          </cell>
          <cell r="Z31">
            <v>0</v>
          </cell>
          <cell r="AA31">
            <v>0</v>
          </cell>
          <cell r="AB31">
            <v>0</v>
          </cell>
          <cell r="AC31">
            <v>20.443333333333332</v>
          </cell>
          <cell r="AD31">
            <v>36</v>
          </cell>
          <cell r="AE31">
            <v>56.443333333333328</v>
          </cell>
          <cell r="AF31">
            <v>1254.8134929333335</v>
          </cell>
          <cell r="AG31">
            <v>57.03697695151515</v>
          </cell>
          <cell r="AH31">
            <v>40.341000000000001</v>
          </cell>
          <cell r="AI31">
            <v>14.130370890909091</v>
          </cell>
          <cell r="AJ31">
            <v>2.5656060606060604</v>
          </cell>
          <cell r="AK31">
            <v>0</v>
          </cell>
        </row>
        <row r="32">
          <cell r="D32" t="str">
            <v>ESMERILADOR</v>
          </cell>
          <cell r="E32">
            <v>22</v>
          </cell>
          <cell r="F32">
            <v>0</v>
          </cell>
          <cell r="G32">
            <v>66</v>
          </cell>
          <cell r="H32">
            <v>0</v>
          </cell>
          <cell r="I32">
            <v>0.2</v>
          </cell>
          <cell r="J32">
            <v>357.95</v>
          </cell>
          <cell r="K32">
            <v>71.59</v>
          </cell>
          <cell r="L32">
            <v>177.18525</v>
          </cell>
          <cell r="M32">
            <v>0</v>
          </cell>
          <cell r="N32">
            <v>0</v>
          </cell>
          <cell r="O32">
            <v>606.72524999999996</v>
          </cell>
          <cell r="P32">
            <v>56.728810874999994</v>
          </cell>
          <cell r="Q32">
            <v>0</v>
          </cell>
          <cell r="R32">
            <v>56.728810874999994</v>
          </cell>
          <cell r="S32">
            <v>549.99643912499994</v>
          </cell>
          <cell r="T32">
            <v>50.560437499999999</v>
          </cell>
          <cell r="U32">
            <v>18.170000000000002</v>
          </cell>
          <cell r="V32">
            <v>25.28021875</v>
          </cell>
          <cell r="W32">
            <v>50.540213324999996</v>
          </cell>
          <cell r="X32">
            <v>73.717117875</v>
          </cell>
          <cell r="Y32">
            <v>218.26798744999996</v>
          </cell>
          <cell r="Z32">
            <v>0</v>
          </cell>
          <cell r="AA32">
            <v>0</v>
          </cell>
          <cell r="AB32">
            <v>0</v>
          </cell>
          <cell r="AC32">
            <v>20.443333333333332</v>
          </cell>
          <cell r="AD32">
            <v>36</v>
          </cell>
          <cell r="AE32">
            <v>56.443333333333328</v>
          </cell>
          <cell r="AF32">
            <v>881.43657078333331</v>
          </cell>
          <cell r="AG32">
            <v>40.065298671969686</v>
          </cell>
          <cell r="AH32">
            <v>27.578420454545451</v>
          </cell>
          <cell r="AI32">
            <v>9.9212721568181799</v>
          </cell>
          <cell r="AJ32">
            <v>2.5656060606060604</v>
          </cell>
          <cell r="AK32">
            <v>0</v>
          </cell>
        </row>
        <row r="33">
          <cell r="D33" t="str">
            <v>GERENTE DE PROYECTO</v>
          </cell>
          <cell r="E33">
            <v>22</v>
          </cell>
          <cell r="F33">
            <v>0</v>
          </cell>
          <cell r="G33">
            <v>0</v>
          </cell>
          <cell r="H33">
            <v>0</v>
          </cell>
          <cell r="I33">
            <v>0.2</v>
          </cell>
          <cell r="J33">
            <v>3124.13</v>
          </cell>
          <cell r="K33">
            <v>624.82600000000002</v>
          </cell>
          <cell r="L33">
            <v>0</v>
          </cell>
          <cell r="M33">
            <v>0</v>
          </cell>
          <cell r="N33">
            <v>0</v>
          </cell>
          <cell r="O33">
            <v>3748.9560000000001</v>
          </cell>
          <cell r="P33">
            <v>350.52738600000004</v>
          </cell>
          <cell r="Q33">
            <v>0</v>
          </cell>
          <cell r="R33">
            <v>350.52738600000004</v>
          </cell>
          <cell r="S33">
            <v>3398.4286139999999</v>
          </cell>
          <cell r="T33">
            <v>312.41300000000001</v>
          </cell>
          <cell r="U33">
            <v>18.170000000000002</v>
          </cell>
          <cell r="V33">
            <v>156.20650000000001</v>
          </cell>
          <cell r="W33">
            <v>312.28803479999999</v>
          </cell>
          <cell r="X33">
            <v>455.498154</v>
          </cell>
          <cell r="Y33">
            <v>1254.5756888000001</v>
          </cell>
          <cell r="Z33">
            <v>0</v>
          </cell>
          <cell r="AA33">
            <v>0</v>
          </cell>
          <cell r="AB33">
            <v>0</v>
          </cell>
          <cell r="AC33">
            <v>20.443333333333332</v>
          </cell>
          <cell r="AD33">
            <v>298.77</v>
          </cell>
          <cell r="AE33">
            <v>319.21333333333331</v>
          </cell>
          <cell r="AF33">
            <v>5322.7450221333329</v>
          </cell>
          <cell r="AG33">
            <v>241.94295555151515</v>
          </cell>
          <cell r="AH33">
            <v>170.40709090909093</v>
          </cell>
          <cell r="AI33">
            <v>57.026167672727276</v>
          </cell>
          <cell r="AJ33">
            <v>14.509696969696968</v>
          </cell>
          <cell r="AK33">
            <v>0</v>
          </cell>
        </row>
        <row r="34">
          <cell r="D34" t="str">
            <v>GUARDIA COMUNIDAD</v>
          </cell>
          <cell r="E34">
            <v>22</v>
          </cell>
          <cell r="F34">
            <v>0</v>
          </cell>
          <cell r="G34">
            <v>66</v>
          </cell>
          <cell r="H34">
            <v>0</v>
          </cell>
          <cell r="I34">
            <v>0.2</v>
          </cell>
          <cell r="J34">
            <v>218.01</v>
          </cell>
          <cell r="K34">
            <v>43.602000000000004</v>
          </cell>
          <cell r="L34">
            <v>107.91495</v>
          </cell>
          <cell r="M34">
            <v>0</v>
          </cell>
          <cell r="N34">
            <v>88</v>
          </cell>
          <cell r="O34">
            <v>457.52694999999994</v>
          </cell>
          <cell r="P34">
            <v>42.778769824999998</v>
          </cell>
          <cell r="Q34">
            <v>0</v>
          </cell>
          <cell r="R34">
            <v>42.778769824999998</v>
          </cell>
          <cell r="S34">
            <v>414.74818017499996</v>
          </cell>
          <cell r="T34">
            <v>38.127245833333326</v>
          </cell>
          <cell r="U34">
            <v>18.170000000000002</v>
          </cell>
          <cell r="V34">
            <v>19.063622916666663</v>
          </cell>
          <cell r="W34">
            <v>38.111994934999991</v>
          </cell>
          <cell r="X34">
            <v>55.589524424999993</v>
          </cell>
          <cell r="Y34">
            <v>169.06238810999997</v>
          </cell>
          <cell r="Z34">
            <v>0</v>
          </cell>
          <cell r="AA34">
            <v>0</v>
          </cell>
          <cell r="AB34">
            <v>0</v>
          </cell>
          <cell r="AC34">
            <v>20.443333333333332</v>
          </cell>
          <cell r="AD34">
            <v>0</v>
          </cell>
          <cell r="AE34">
            <v>20.443333333333332</v>
          </cell>
          <cell r="AF34">
            <v>647.03267144333336</v>
          </cell>
          <cell r="AG34">
            <v>29.410575974696965</v>
          </cell>
          <cell r="AH34">
            <v>20.796679545454541</v>
          </cell>
          <cell r="AI34">
            <v>7.6846540049999987</v>
          </cell>
          <cell r="AJ34">
            <v>0.9292424242424242</v>
          </cell>
          <cell r="AK34">
            <v>0</v>
          </cell>
        </row>
        <row r="35">
          <cell r="D35" t="str">
            <v>JEFE DE LINEA</v>
          </cell>
          <cell r="E35">
            <v>22</v>
          </cell>
          <cell r="F35">
            <v>0</v>
          </cell>
          <cell r="G35">
            <v>0</v>
          </cell>
          <cell r="H35">
            <v>0</v>
          </cell>
          <cell r="I35">
            <v>0.2</v>
          </cell>
          <cell r="J35">
            <v>3000</v>
          </cell>
          <cell r="K35">
            <v>600</v>
          </cell>
          <cell r="L35">
            <v>0</v>
          </cell>
          <cell r="M35">
            <v>0</v>
          </cell>
          <cell r="N35">
            <v>0</v>
          </cell>
          <cell r="O35">
            <v>3600</v>
          </cell>
          <cell r="P35">
            <v>336.6</v>
          </cell>
          <cell r="Q35">
            <v>0</v>
          </cell>
          <cell r="R35">
            <v>336.6</v>
          </cell>
          <cell r="S35">
            <v>3263.4</v>
          </cell>
          <cell r="T35">
            <v>300</v>
          </cell>
          <cell r="U35">
            <v>18.170000000000002</v>
          </cell>
          <cell r="V35">
            <v>150</v>
          </cell>
          <cell r="W35">
            <v>299.88</v>
          </cell>
          <cell r="X35">
            <v>437.4</v>
          </cell>
          <cell r="Y35">
            <v>1205.4499999999998</v>
          </cell>
          <cell r="Z35">
            <v>0</v>
          </cell>
          <cell r="AA35">
            <v>0</v>
          </cell>
          <cell r="AB35">
            <v>0</v>
          </cell>
          <cell r="AC35">
            <v>20.443333333333332</v>
          </cell>
          <cell r="AD35">
            <v>207</v>
          </cell>
          <cell r="AE35">
            <v>227.44333333333333</v>
          </cell>
          <cell r="AF35">
            <v>5032.8933333333334</v>
          </cell>
          <cell r="AG35">
            <v>228.76787878787877</v>
          </cell>
          <cell r="AH35">
            <v>163.63636363636363</v>
          </cell>
          <cell r="AI35">
            <v>54.793181818181807</v>
          </cell>
          <cell r="AJ35">
            <v>10.338333333333333</v>
          </cell>
          <cell r="AK35">
            <v>0</v>
          </cell>
        </row>
        <row r="36">
          <cell r="D36" t="str">
            <v>JEFE DE MANTENIMIENTO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0.2</v>
          </cell>
          <cell r="J36">
            <v>1040.67</v>
          </cell>
          <cell r="K36">
            <v>208.13400000000001</v>
          </cell>
          <cell r="L36">
            <v>0</v>
          </cell>
          <cell r="M36">
            <v>0</v>
          </cell>
          <cell r="N36">
            <v>0</v>
          </cell>
          <cell r="O36">
            <v>1248.8040000000001</v>
          </cell>
          <cell r="P36">
            <v>116.76317400000001</v>
          </cell>
          <cell r="Q36">
            <v>0</v>
          </cell>
          <cell r="R36">
            <v>116.76317400000001</v>
          </cell>
          <cell r="S36">
            <v>1132.0408260000002</v>
          </cell>
          <cell r="T36">
            <v>104.06700000000001</v>
          </cell>
          <cell r="U36">
            <v>18.170000000000002</v>
          </cell>
          <cell r="V36">
            <v>52.033500000000004</v>
          </cell>
          <cell r="W36">
            <v>104.0253732</v>
          </cell>
          <cell r="X36">
            <v>151.72968600000002</v>
          </cell>
          <cell r="Y36">
            <v>430.02555920000003</v>
          </cell>
          <cell r="Z36">
            <v>0</v>
          </cell>
          <cell r="AA36">
            <v>0</v>
          </cell>
          <cell r="AB36">
            <v>0</v>
          </cell>
          <cell r="AC36">
            <v>20.443333333333332</v>
          </cell>
          <cell r="AD36">
            <v>138</v>
          </cell>
          <cell r="AE36">
            <v>158.44333333333333</v>
          </cell>
          <cell r="AF36">
            <v>1837.2728925333336</v>
          </cell>
          <cell r="AG36">
            <v>83.512404206060623</v>
          </cell>
          <cell r="AH36">
            <v>56.763818181818188</v>
          </cell>
          <cell r="AI36">
            <v>19.54661632727273</v>
          </cell>
          <cell r="AJ36">
            <v>7.2019696969696971</v>
          </cell>
          <cell r="AK36">
            <v>0</v>
          </cell>
        </row>
        <row r="37">
          <cell r="D37" t="str">
            <v>LUBRICADOR</v>
          </cell>
          <cell r="E37">
            <v>22</v>
          </cell>
          <cell r="F37">
            <v>0</v>
          </cell>
          <cell r="G37">
            <v>66</v>
          </cell>
          <cell r="H37">
            <v>0</v>
          </cell>
          <cell r="I37">
            <v>0</v>
          </cell>
          <cell r="J37">
            <v>365</v>
          </cell>
          <cell r="K37">
            <v>0</v>
          </cell>
          <cell r="L37">
            <v>150.5625</v>
          </cell>
          <cell r="M37">
            <v>0</v>
          </cell>
          <cell r="N37">
            <v>0</v>
          </cell>
          <cell r="O37">
            <v>515.5625</v>
          </cell>
          <cell r="P37">
            <v>48.205093750000003</v>
          </cell>
          <cell r="Q37">
            <v>0</v>
          </cell>
          <cell r="R37">
            <v>48.205093750000003</v>
          </cell>
          <cell r="S37">
            <v>467.35740625</v>
          </cell>
          <cell r="T37">
            <v>42.963541666666664</v>
          </cell>
          <cell r="U37">
            <v>18.170000000000002</v>
          </cell>
          <cell r="V37">
            <v>21.481770833333332</v>
          </cell>
          <cell r="W37">
            <v>42.946356250000001</v>
          </cell>
          <cell r="X37">
            <v>62.640843750000002</v>
          </cell>
          <cell r="Y37">
            <v>188.20251250000001</v>
          </cell>
          <cell r="Z37">
            <v>0</v>
          </cell>
          <cell r="AA37">
            <v>0</v>
          </cell>
          <cell r="AB37">
            <v>0</v>
          </cell>
          <cell r="AC37">
            <v>20.443333333333332</v>
          </cell>
          <cell r="AD37">
            <v>36</v>
          </cell>
          <cell r="AE37">
            <v>56.443333333333328</v>
          </cell>
          <cell r="AF37">
            <v>760.2083458333334</v>
          </cell>
          <cell r="AG37">
            <v>34.55492481060606</v>
          </cell>
          <cell r="AH37">
            <v>23.43465909090909</v>
          </cell>
          <cell r="AI37">
            <v>8.554659659090909</v>
          </cell>
          <cell r="AJ37">
            <v>2.5656060606060604</v>
          </cell>
          <cell r="AK37">
            <v>0</v>
          </cell>
        </row>
        <row r="38">
          <cell r="D38" t="str">
            <v>MECANICO</v>
          </cell>
          <cell r="E38">
            <v>22</v>
          </cell>
          <cell r="F38">
            <v>0</v>
          </cell>
          <cell r="G38">
            <v>90</v>
          </cell>
          <cell r="H38">
            <v>0</v>
          </cell>
          <cell r="I38">
            <v>0.2</v>
          </cell>
          <cell r="J38">
            <v>640.13</v>
          </cell>
          <cell r="K38">
            <v>128.02600000000001</v>
          </cell>
          <cell r="L38">
            <v>432.08775000000003</v>
          </cell>
          <cell r="M38">
            <v>0</v>
          </cell>
          <cell r="N38">
            <v>0</v>
          </cell>
          <cell r="O38">
            <v>1200.2437500000001</v>
          </cell>
          <cell r="P38">
            <v>112.222790625</v>
          </cell>
          <cell r="Q38">
            <v>0</v>
          </cell>
          <cell r="R38">
            <v>112.222790625</v>
          </cell>
          <cell r="S38">
            <v>1088.0209593750001</v>
          </cell>
          <cell r="T38">
            <v>100.0203125</v>
          </cell>
          <cell r="U38">
            <v>18.170000000000002</v>
          </cell>
          <cell r="V38">
            <v>50.010156250000001</v>
          </cell>
          <cell r="W38">
            <v>99.980304375000003</v>
          </cell>
          <cell r="X38">
            <v>145.829615625</v>
          </cell>
          <cell r="Y38">
            <v>414.01038874999995</v>
          </cell>
          <cell r="Z38">
            <v>0</v>
          </cell>
          <cell r="AA38">
            <v>0</v>
          </cell>
          <cell r="AB38">
            <v>0</v>
          </cell>
          <cell r="AC38">
            <v>20.443333333333332</v>
          </cell>
          <cell r="AD38">
            <v>36</v>
          </cell>
          <cell r="AE38">
            <v>56.443333333333328</v>
          </cell>
          <cell r="AF38">
            <v>1670.6974720833334</v>
          </cell>
          <cell r="AG38">
            <v>75.940794185606066</v>
          </cell>
          <cell r="AH38">
            <v>54.556534090909096</v>
          </cell>
          <cell r="AI38">
            <v>18.818654034090908</v>
          </cell>
          <cell r="AJ38">
            <v>2.5656060606060604</v>
          </cell>
          <cell r="AK38">
            <v>0</v>
          </cell>
        </row>
        <row r="39">
          <cell r="D39" t="str">
            <v>MONITOR RELACIONES COMUNITARIAS</v>
          </cell>
          <cell r="E39">
            <v>22</v>
          </cell>
          <cell r="F39">
            <v>0</v>
          </cell>
          <cell r="G39">
            <v>0</v>
          </cell>
          <cell r="H39">
            <v>0</v>
          </cell>
          <cell r="I39">
            <v>0.2</v>
          </cell>
          <cell r="J39">
            <v>1465</v>
          </cell>
          <cell r="K39">
            <v>293</v>
          </cell>
          <cell r="L39">
            <v>0</v>
          </cell>
          <cell r="M39">
            <v>0</v>
          </cell>
          <cell r="N39">
            <v>0</v>
          </cell>
          <cell r="O39">
            <v>1758</v>
          </cell>
          <cell r="P39">
            <v>164.37299999999999</v>
          </cell>
          <cell r="Q39">
            <v>0</v>
          </cell>
          <cell r="R39">
            <v>164.37299999999999</v>
          </cell>
          <cell r="S39">
            <v>1593.627</v>
          </cell>
          <cell r="T39">
            <v>146.5</v>
          </cell>
          <cell r="U39">
            <v>18.170000000000002</v>
          </cell>
          <cell r="V39">
            <v>73.25</v>
          </cell>
          <cell r="W39">
            <v>146.44139999999999</v>
          </cell>
          <cell r="X39">
            <v>213.59700000000001</v>
          </cell>
          <cell r="Y39">
            <v>597.95839999999998</v>
          </cell>
          <cell r="Z39">
            <v>0</v>
          </cell>
          <cell r="AA39">
            <v>0</v>
          </cell>
          <cell r="AB39">
            <v>0</v>
          </cell>
          <cell r="AC39">
            <v>20.443333333333332</v>
          </cell>
          <cell r="AD39">
            <v>207</v>
          </cell>
          <cell r="AE39">
            <v>227.44333333333333</v>
          </cell>
          <cell r="AF39">
            <v>2583.4017333333331</v>
          </cell>
          <cell r="AG39">
            <v>117.42735151515151</v>
          </cell>
          <cell r="AH39">
            <v>79.909090909090907</v>
          </cell>
          <cell r="AI39">
            <v>27.179927272727273</v>
          </cell>
          <cell r="AJ39">
            <v>10.338333333333333</v>
          </cell>
          <cell r="AK39">
            <v>0</v>
          </cell>
        </row>
        <row r="40">
          <cell r="D40" t="str">
            <v>MOTOSIERRISTA</v>
          </cell>
          <cell r="E40">
            <v>22</v>
          </cell>
          <cell r="F40">
            <v>0</v>
          </cell>
          <cell r="G40">
            <v>66</v>
          </cell>
          <cell r="H40">
            <v>0</v>
          </cell>
          <cell r="I40">
            <v>0.2</v>
          </cell>
          <cell r="J40">
            <v>218</v>
          </cell>
          <cell r="K40">
            <v>43.6</v>
          </cell>
          <cell r="L40">
            <v>107.91000000000001</v>
          </cell>
          <cell r="M40">
            <v>0</v>
          </cell>
          <cell r="N40">
            <v>0</v>
          </cell>
          <cell r="O40">
            <v>369.51000000000005</v>
          </cell>
          <cell r="P40">
            <v>34.549185000000001</v>
          </cell>
          <cell r="Q40">
            <v>0</v>
          </cell>
          <cell r="R40">
            <v>34.549185000000001</v>
          </cell>
          <cell r="S40">
            <v>334.96081500000003</v>
          </cell>
          <cell r="T40">
            <v>30.792500000000004</v>
          </cell>
          <cell r="U40">
            <v>18.170000000000002</v>
          </cell>
          <cell r="V40">
            <v>15.396250000000002</v>
          </cell>
          <cell r="W40">
            <v>30.780183000000005</v>
          </cell>
          <cell r="X40">
            <v>44.895465000000002</v>
          </cell>
          <cell r="Y40">
            <v>140.03439800000001</v>
          </cell>
          <cell r="Z40">
            <v>0</v>
          </cell>
          <cell r="AA40">
            <v>0</v>
          </cell>
          <cell r="AB40">
            <v>0</v>
          </cell>
          <cell r="AC40">
            <v>20.443333333333332</v>
          </cell>
          <cell r="AD40">
            <v>36</v>
          </cell>
          <cell r="AE40">
            <v>56.443333333333328</v>
          </cell>
          <cell r="AF40">
            <v>565.98773133333339</v>
          </cell>
          <cell r="AG40">
            <v>25.726715060606065</v>
          </cell>
          <cell r="AH40">
            <v>16.795909090909092</v>
          </cell>
          <cell r="AI40">
            <v>6.3651999090909097</v>
          </cell>
          <cell r="AJ40">
            <v>2.5656060606060604</v>
          </cell>
          <cell r="AK40">
            <v>0</v>
          </cell>
        </row>
        <row r="41">
          <cell r="D41" t="str">
            <v>OBRERO</v>
          </cell>
          <cell r="E41">
            <v>22</v>
          </cell>
          <cell r="F41">
            <v>0</v>
          </cell>
          <cell r="G41">
            <v>66</v>
          </cell>
          <cell r="H41">
            <v>0</v>
          </cell>
          <cell r="I41">
            <v>0.2</v>
          </cell>
          <cell r="J41">
            <v>218.01</v>
          </cell>
          <cell r="K41">
            <v>43.602000000000004</v>
          </cell>
          <cell r="L41">
            <v>107.91495</v>
          </cell>
          <cell r="M41">
            <v>0</v>
          </cell>
          <cell r="N41">
            <v>88</v>
          </cell>
          <cell r="O41">
            <v>457.52694999999994</v>
          </cell>
          <cell r="P41">
            <v>42.778769824999998</v>
          </cell>
          <cell r="Q41">
            <v>0</v>
          </cell>
          <cell r="R41">
            <v>42.778769824999998</v>
          </cell>
          <cell r="S41">
            <v>414.74818017499996</v>
          </cell>
          <cell r="T41">
            <v>38.127245833333326</v>
          </cell>
          <cell r="U41">
            <v>18.170000000000002</v>
          </cell>
          <cell r="V41">
            <v>19.063622916666663</v>
          </cell>
          <cell r="W41">
            <v>38.111994934999991</v>
          </cell>
          <cell r="X41">
            <v>55.589524424999993</v>
          </cell>
          <cell r="Y41">
            <v>169.06238810999997</v>
          </cell>
          <cell r="Z41">
            <v>0</v>
          </cell>
          <cell r="AA41">
            <v>0</v>
          </cell>
          <cell r="AB41">
            <v>0</v>
          </cell>
          <cell r="AC41">
            <v>20.443333333333332</v>
          </cell>
          <cell r="AD41">
            <v>0</v>
          </cell>
          <cell r="AE41">
            <v>20.443333333333332</v>
          </cell>
          <cell r="AF41">
            <v>647.03267144333336</v>
          </cell>
          <cell r="AG41">
            <v>29.410575974696965</v>
          </cell>
          <cell r="AH41">
            <v>20.796679545454541</v>
          </cell>
          <cell r="AI41">
            <v>7.6846540049999987</v>
          </cell>
          <cell r="AJ41">
            <v>0.9292424242424242</v>
          </cell>
          <cell r="AK41">
            <v>0</v>
          </cell>
        </row>
        <row r="42">
          <cell r="D42" t="str">
            <v>OPERADOR DE EQUIPO PESADO</v>
          </cell>
          <cell r="E42">
            <v>22</v>
          </cell>
          <cell r="F42">
            <v>0</v>
          </cell>
          <cell r="G42">
            <v>66</v>
          </cell>
          <cell r="H42">
            <v>0</v>
          </cell>
          <cell r="I42">
            <v>0.2</v>
          </cell>
          <cell r="J42">
            <v>548.69000000000005</v>
          </cell>
          <cell r="K42">
            <v>109.73800000000001</v>
          </cell>
          <cell r="L42">
            <v>271.60155000000003</v>
          </cell>
          <cell r="M42">
            <v>0</v>
          </cell>
          <cell r="N42">
            <v>0</v>
          </cell>
          <cell r="O42">
            <v>930.0295500000002</v>
          </cell>
          <cell r="P42">
            <v>86.957762925000011</v>
          </cell>
          <cell r="Q42">
            <v>0</v>
          </cell>
          <cell r="R42">
            <v>86.957762925000011</v>
          </cell>
          <cell r="S42">
            <v>843.0717870750002</v>
          </cell>
          <cell r="T42">
            <v>77.502462500000021</v>
          </cell>
          <cell r="U42">
            <v>18.170000000000002</v>
          </cell>
          <cell r="V42">
            <v>38.751231250000011</v>
          </cell>
          <cell r="W42">
            <v>77.471461515000016</v>
          </cell>
          <cell r="X42">
            <v>112.99859032500002</v>
          </cell>
          <cell r="Y42">
            <v>324.89374559000009</v>
          </cell>
          <cell r="Z42">
            <v>0</v>
          </cell>
          <cell r="AA42">
            <v>0</v>
          </cell>
          <cell r="AB42">
            <v>0</v>
          </cell>
          <cell r="AC42">
            <v>20.443333333333332</v>
          </cell>
          <cell r="AD42">
            <v>36</v>
          </cell>
          <cell r="AE42">
            <v>56.443333333333328</v>
          </cell>
          <cell r="AF42">
            <v>1311.3666289233336</v>
          </cell>
          <cell r="AG42">
            <v>59.607574041969713</v>
          </cell>
          <cell r="AH42">
            <v>42.274070454545466</v>
          </cell>
          <cell r="AI42">
            <v>14.767897526818187</v>
          </cell>
          <cell r="AJ42">
            <v>2.5656060606060604</v>
          </cell>
          <cell r="AK42">
            <v>0</v>
          </cell>
        </row>
        <row r="43">
          <cell r="D43" t="str">
            <v>OPERADOR EQUIPO MENOR (TERCEROS)</v>
          </cell>
          <cell r="E43">
            <v>22</v>
          </cell>
          <cell r="F43">
            <v>0</v>
          </cell>
          <cell r="G43">
            <v>66</v>
          </cell>
          <cell r="H43">
            <v>0</v>
          </cell>
          <cell r="I43">
            <v>0.2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20.443333333333332</v>
          </cell>
          <cell r="AD43">
            <v>0</v>
          </cell>
          <cell r="AE43">
            <v>20.443333333333332</v>
          </cell>
          <cell r="AF43">
            <v>20.443333333333332</v>
          </cell>
          <cell r="AG43">
            <v>0.9292424242424242</v>
          </cell>
          <cell r="AH43">
            <v>0</v>
          </cell>
          <cell r="AI43">
            <v>0</v>
          </cell>
          <cell r="AJ43">
            <v>0.9292424242424242</v>
          </cell>
          <cell r="AK43">
            <v>0</v>
          </cell>
        </row>
        <row r="44">
          <cell r="D44" t="str">
            <v>OPERADOR EXCAVADORA (TERCEROS)</v>
          </cell>
          <cell r="E44">
            <v>22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20.443333333333332</v>
          </cell>
          <cell r="AD44">
            <v>0</v>
          </cell>
          <cell r="AE44">
            <v>20.443333333333332</v>
          </cell>
          <cell r="AF44">
            <v>20.443333333333332</v>
          </cell>
          <cell r="AG44">
            <v>0.9292424242424242</v>
          </cell>
          <cell r="AH44">
            <v>0</v>
          </cell>
          <cell r="AI44">
            <v>0</v>
          </cell>
          <cell r="AJ44">
            <v>0.9292424242424242</v>
          </cell>
          <cell r="AK44">
            <v>0</v>
          </cell>
        </row>
        <row r="45">
          <cell r="D45" t="str">
            <v>OPERADOR PIPECARRIER (TERCEROS)</v>
          </cell>
          <cell r="E45">
            <v>22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20.443333333333332</v>
          </cell>
          <cell r="AD45">
            <v>0</v>
          </cell>
          <cell r="AE45">
            <v>20.443333333333332</v>
          </cell>
          <cell r="AF45">
            <v>20.443333333333332</v>
          </cell>
          <cell r="AG45">
            <v>0.9292424242424242</v>
          </cell>
          <cell r="AH45">
            <v>0</v>
          </cell>
          <cell r="AI45">
            <v>0</v>
          </cell>
          <cell r="AJ45">
            <v>0.9292424242424242</v>
          </cell>
          <cell r="AK45">
            <v>0</v>
          </cell>
        </row>
        <row r="46">
          <cell r="D46" t="str">
            <v>OPERADOR TRACTOR (TERCEROS)</v>
          </cell>
          <cell r="E46">
            <v>22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20.443333333333332</v>
          </cell>
          <cell r="AD46">
            <v>0</v>
          </cell>
          <cell r="AE46">
            <v>20.443333333333332</v>
          </cell>
          <cell r="AF46">
            <v>20.443333333333332</v>
          </cell>
          <cell r="AG46">
            <v>0.9292424242424242</v>
          </cell>
          <cell r="AH46">
            <v>0</v>
          </cell>
          <cell r="AI46">
            <v>0</v>
          </cell>
          <cell r="AJ46">
            <v>0.9292424242424242</v>
          </cell>
          <cell r="AK46">
            <v>0</v>
          </cell>
        </row>
        <row r="47">
          <cell r="D47" t="str">
            <v>PALETERA</v>
          </cell>
          <cell r="E47">
            <v>22</v>
          </cell>
          <cell r="F47">
            <v>0</v>
          </cell>
          <cell r="G47">
            <v>66</v>
          </cell>
          <cell r="H47">
            <v>0</v>
          </cell>
          <cell r="I47">
            <v>0.2</v>
          </cell>
          <cell r="J47">
            <v>220</v>
          </cell>
          <cell r="K47">
            <v>44</v>
          </cell>
          <cell r="L47">
            <v>108.9</v>
          </cell>
          <cell r="M47">
            <v>0</v>
          </cell>
          <cell r="N47">
            <v>0</v>
          </cell>
          <cell r="O47">
            <v>372.9</v>
          </cell>
          <cell r="P47">
            <v>34.866149999999998</v>
          </cell>
          <cell r="Q47">
            <v>0</v>
          </cell>
          <cell r="R47">
            <v>34.866149999999998</v>
          </cell>
          <cell r="S47">
            <v>338.03384999999997</v>
          </cell>
          <cell r="T47">
            <v>31.074999999999999</v>
          </cell>
          <cell r="U47">
            <v>18.170000000000002</v>
          </cell>
          <cell r="V47">
            <v>15.5375</v>
          </cell>
          <cell r="W47">
            <v>31.062569999999997</v>
          </cell>
          <cell r="X47">
            <v>45.30735</v>
          </cell>
          <cell r="Y47">
            <v>141.15242000000001</v>
          </cell>
          <cell r="Z47">
            <v>0</v>
          </cell>
          <cell r="AA47">
            <v>0</v>
          </cell>
          <cell r="AB47">
            <v>0</v>
          </cell>
          <cell r="AC47">
            <v>20.443333333333332</v>
          </cell>
          <cell r="AD47">
            <v>0</v>
          </cell>
          <cell r="AE47">
            <v>20.443333333333332</v>
          </cell>
          <cell r="AF47">
            <v>534.49575333333337</v>
          </cell>
          <cell r="AG47">
            <v>24.295261515151516</v>
          </cell>
          <cell r="AH47">
            <v>16.95</v>
          </cell>
          <cell r="AI47">
            <v>6.4160190909090913</v>
          </cell>
          <cell r="AJ47">
            <v>0.9292424242424242</v>
          </cell>
          <cell r="AK47">
            <v>0</v>
          </cell>
        </row>
        <row r="48">
          <cell r="D48" t="str">
            <v>PARAMEDICO</v>
          </cell>
          <cell r="E48">
            <v>22</v>
          </cell>
          <cell r="F48">
            <v>0</v>
          </cell>
          <cell r="G48">
            <v>0</v>
          </cell>
          <cell r="H48">
            <v>0</v>
          </cell>
          <cell r="I48">
            <v>0.2</v>
          </cell>
          <cell r="J48">
            <v>693.52</v>
          </cell>
          <cell r="K48">
            <v>138.70400000000001</v>
          </cell>
          <cell r="L48">
            <v>0</v>
          </cell>
          <cell r="M48">
            <v>0</v>
          </cell>
          <cell r="N48">
            <v>0</v>
          </cell>
          <cell r="O48">
            <v>832.22399999999993</v>
          </cell>
          <cell r="P48">
            <v>77.812943999999987</v>
          </cell>
          <cell r="Q48">
            <v>0</v>
          </cell>
          <cell r="R48">
            <v>77.812943999999987</v>
          </cell>
          <cell r="S48">
            <v>754.41105599999992</v>
          </cell>
          <cell r="T48">
            <v>69.35199999999999</v>
          </cell>
          <cell r="U48">
            <v>18.170000000000002</v>
          </cell>
          <cell r="V48">
            <v>34.675999999999995</v>
          </cell>
          <cell r="W48">
            <v>69.3242592</v>
          </cell>
          <cell r="X48">
            <v>101.11521599999999</v>
          </cell>
          <cell r="Y48">
            <v>292.63747519999998</v>
          </cell>
          <cell r="Z48">
            <v>0</v>
          </cell>
          <cell r="AA48">
            <v>0</v>
          </cell>
          <cell r="AB48">
            <v>0</v>
          </cell>
          <cell r="AC48">
            <v>20.443333333333332</v>
          </cell>
          <cell r="AD48">
            <v>207</v>
          </cell>
          <cell r="AE48">
            <v>227.44333333333333</v>
          </cell>
          <cell r="AF48">
            <v>1352.3048085333332</v>
          </cell>
          <cell r="AG48">
            <v>61.468400387878781</v>
          </cell>
          <cell r="AH48">
            <v>37.828363636363633</v>
          </cell>
          <cell r="AI48">
            <v>13.301703418181818</v>
          </cell>
          <cell r="AJ48">
            <v>10.338333333333333</v>
          </cell>
          <cell r="AK48">
            <v>0</v>
          </cell>
        </row>
        <row r="49">
          <cell r="D49" t="str">
            <v>PINTOR</v>
          </cell>
          <cell r="E49">
            <v>22</v>
          </cell>
          <cell r="F49">
            <v>0</v>
          </cell>
          <cell r="G49">
            <v>66</v>
          </cell>
          <cell r="H49">
            <v>0</v>
          </cell>
          <cell r="I49">
            <v>0</v>
          </cell>
          <cell r="J49">
            <v>430</v>
          </cell>
          <cell r="K49">
            <v>0</v>
          </cell>
          <cell r="L49">
            <v>177.375</v>
          </cell>
          <cell r="M49">
            <v>0</v>
          </cell>
          <cell r="N49">
            <v>0</v>
          </cell>
          <cell r="O49">
            <v>607.375</v>
          </cell>
          <cell r="P49">
            <v>56.789562500000002</v>
          </cell>
          <cell r="Q49">
            <v>0</v>
          </cell>
          <cell r="R49">
            <v>56.789562500000002</v>
          </cell>
          <cell r="S49">
            <v>550.58543750000001</v>
          </cell>
          <cell r="T49">
            <v>50.614583333333336</v>
          </cell>
          <cell r="U49">
            <v>18.170000000000002</v>
          </cell>
          <cell r="V49">
            <v>25.307291666666668</v>
          </cell>
          <cell r="W49">
            <v>50.594337500000002</v>
          </cell>
          <cell r="X49">
            <v>73.796062500000005</v>
          </cell>
          <cell r="Y49">
            <v>218.48227500000002</v>
          </cell>
          <cell r="Z49">
            <v>0</v>
          </cell>
          <cell r="AA49">
            <v>0</v>
          </cell>
          <cell r="AB49">
            <v>0</v>
          </cell>
          <cell r="AC49">
            <v>20.443333333333332</v>
          </cell>
          <cell r="AD49">
            <v>36</v>
          </cell>
          <cell r="AE49">
            <v>56.443333333333328</v>
          </cell>
          <cell r="AF49">
            <v>882.30060833333346</v>
          </cell>
          <cell r="AG49">
            <v>40.104573106060606</v>
          </cell>
          <cell r="AH49">
            <v>27.607954545454547</v>
          </cell>
          <cell r="AI49">
            <v>9.9310125000000014</v>
          </cell>
          <cell r="AJ49">
            <v>2.5656060606060604</v>
          </cell>
          <cell r="AK49">
            <v>0</v>
          </cell>
        </row>
        <row r="50">
          <cell r="D50" t="str">
            <v>REVESTIDOR / ENTAIPADOR / CANUCERO</v>
          </cell>
          <cell r="E50">
            <v>22</v>
          </cell>
          <cell r="F50">
            <v>0</v>
          </cell>
          <cell r="G50">
            <v>66</v>
          </cell>
          <cell r="H50">
            <v>0</v>
          </cell>
          <cell r="I50">
            <v>0.2</v>
          </cell>
          <cell r="J50">
            <v>523.6</v>
          </cell>
          <cell r="K50">
            <v>104.72000000000001</v>
          </cell>
          <cell r="L50">
            <v>259.18200000000002</v>
          </cell>
          <cell r="M50">
            <v>0</v>
          </cell>
          <cell r="N50">
            <v>0</v>
          </cell>
          <cell r="O50">
            <v>887.50200000000007</v>
          </cell>
          <cell r="P50">
            <v>82.981437</v>
          </cell>
          <cell r="Q50">
            <v>0</v>
          </cell>
          <cell r="R50">
            <v>82.981437</v>
          </cell>
          <cell r="S50">
            <v>804.52056300000004</v>
          </cell>
          <cell r="T50">
            <v>73.958500000000001</v>
          </cell>
          <cell r="U50">
            <v>18.170000000000002</v>
          </cell>
          <cell r="V50">
            <v>36.97925</v>
          </cell>
          <cell r="W50">
            <v>73.928916600000008</v>
          </cell>
          <cell r="X50">
            <v>107.83149300000001</v>
          </cell>
          <cell r="Y50">
            <v>310.86815960000001</v>
          </cell>
          <cell r="Z50">
            <v>0</v>
          </cell>
          <cell r="AA50">
            <v>0</v>
          </cell>
          <cell r="AB50">
            <v>0</v>
          </cell>
          <cell r="AC50">
            <v>20.443333333333332</v>
          </cell>
          <cell r="AD50">
            <v>36</v>
          </cell>
          <cell r="AE50">
            <v>56.443333333333328</v>
          </cell>
          <cell r="AF50">
            <v>1254.8134929333335</v>
          </cell>
          <cell r="AG50">
            <v>57.03697695151515</v>
          </cell>
          <cell r="AH50">
            <v>40.341000000000001</v>
          </cell>
          <cell r="AI50">
            <v>14.130370890909091</v>
          </cell>
          <cell r="AJ50">
            <v>2.5656060606060604</v>
          </cell>
          <cell r="AK50">
            <v>0</v>
          </cell>
        </row>
        <row r="51">
          <cell r="D51" t="str">
            <v>SAMBLASTEADOR</v>
          </cell>
          <cell r="E51">
            <v>22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20.443333333333332</v>
          </cell>
          <cell r="AD51">
            <v>0</v>
          </cell>
          <cell r="AE51">
            <v>20.443333333333332</v>
          </cell>
          <cell r="AF51">
            <v>20.443333333333332</v>
          </cell>
          <cell r="AG51">
            <v>0.9292424242424242</v>
          </cell>
          <cell r="AH51">
            <v>0</v>
          </cell>
          <cell r="AI51">
            <v>0</v>
          </cell>
          <cell r="AJ51">
            <v>0.9292424242424242</v>
          </cell>
          <cell r="AK51">
            <v>0</v>
          </cell>
        </row>
        <row r="52">
          <cell r="D52" t="str">
            <v>SOLDADOR API</v>
          </cell>
          <cell r="E52">
            <v>22</v>
          </cell>
          <cell r="F52">
            <v>0</v>
          </cell>
          <cell r="G52">
            <v>66</v>
          </cell>
          <cell r="H52">
            <v>0</v>
          </cell>
          <cell r="I52">
            <v>0.2</v>
          </cell>
          <cell r="J52">
            <v>1091.45</v>
          </cell>
          <cell r="K52">
            <v>218.29000000000002</v>
          </cell>
          <cell r="L52">
            <v>540.26774999999998</v>
          </cell>
          <cell r="M52">
            <v>0</v>
          </cell>
          <cell r="N52">
            <v>0</v>
          </cell>
          <cell r="O52">
            <v>1850.00775</v>
          </cell>
          <cell r="P52">
            <v>172.975724625</v>
          </cell>
          <cell r="Q52">
            <v>0</v>
          </cell>
          <cell r="R52">
            <v>172.975724625</v>
          </cell>
          <cell r="S52">
            <v>1677.0320253750001</v>
          </cell>
          <cell r="T52">
            <v>154.16731250000001</v>
          </cell>
          <cell r="U52">
            <v>18.170000000000002</v>
          </cell>
          <cell r="V52">
            <v>77.083656250000004</v>
          </cell>
          <cell r="W52">
            <v>154.10564557500001</v>
          </cell>
          <cell r="X52">
            <v>224.775941625</v>
          </cell>
          <cell r="Y52">
            <v>628.30255594999994</v>
          </cell>
          <cell r="Z52">
            <v>0</v>
          </cell>
          <cell r="AA52">
            <v>0</v>
          </cell>
          <cell r="AB52">
            <v>0</v>
          </cell>
          <cell r="AC52">
            <v>20.443333333333332</v>
          </cell>
          <cell r="AD52">
            <v>36</v>
          </cell>
          <cell r="AE52">
            <v>56.443333333333328</v>
          </cell>
          <cell r="AF52">
            <v>2534.7536392833331</v>
          </cell>
          <cell r="AG52">
            <v>115.21607451287878</v>
          </cell>
          <cell r="AH52">
            <v>84.091261363636363</v>
          </cell>
          <cell r="AI52">
            <v>28.559207088636359</v>
          </cell>
          <cell r="AJ52">
            <v>2.5656060606060604</v>
          </cell>
          <cell r="AK52">
            <v>0</v>
          </cell>
        </row>
        <row r="53">
          <cell r="D53" t="str">
            <v>SOLDADOR DE SEGUNDA</v>
          </cell>
          <cell r="E53">
            <v>22</v>
          </cell>
          <cell r="F53">
            <v>0</v>
          </cell>
          <cell r="G53">
            <v>66</v>
          </cell>
          <cell r="H53">
            <v>0</v>
          </cell>
          <cell r="I53">
            <v>0.2</v>
          </cell>
          <cell r="J53">
            <v>349.33</v>
          </cell>
          <cell r="K53">
            <v>69.866</v>
          </cell>
          <cell r="L53">
            <v>172.91834999999998</v>
          </cell>
          <cell r="M53">
            <v>0</v>
          </cell>
          <cell r="N53">
            <v>0</v>
          </cell>
          <cell r="O53">
            <v>592.11434999999994</v>
          </cell>
          <cell r="P53">
            <v>55.362691724999998</v>
          </cell>
          <cell r="Q53">
            <v>0</v>
          </cell>
          <cell r="R53">
            <v>55.362691724999998</v>
          </cell>
          <cell r="S53">
            <v>536.75165827499995</v>
          </cell>
          <cell r="T53">
            <v>49.342862499999995</v>
          </cell>
          <cell r="U53">
            <v>18.170000000000002</v>
          </cell>
          <cell r="V53">
            <v>24.671431249999998</v>
          </cell>
          <cell r="W53">
            <v>49.323125354999995</v>
          </cell>
          <cell r="X53">
            <v>71.941893524999998</v>
          </cell>
          <cell r="Y53">
            <v>213.44931263000001</v>
          </cell>
          <cell r="Z53">
            <v>0</v>
          </cell>
          <cell r="AA53">
            <v>0</v>
          </cell>
          <cell r="AB53">
            <v>0</v>
          </cell>
          <cell r="AC53">
            <v>20.443333333333332</v>
          </cell>
          <cell r="AD53">
            <v>36</v>
          </cell>
          <cell r="AE53">
            <v>56.443333333333328</v>
          </cell>
          <cell r="AF53">
            <v>862.00699596333334</v>
          </cell>
          <cell r="AG53">
            <v>39.18213618015151</v>
          </cell>
          <cell r="AH53">
            <v>26.914288636363633</v>
          </cell>
          <cell r="AI53">
            <v>9.7022414831818189</v>
          </cell>
          <cell r="AJ53">
            <v>2.5656060606060604</v>
          </cell>
          <cell r="AK53">
            <v>0</v>
          </cell>
        </row>
        <row r="54">
          <cell r="D54" t="str">
            <v>SUPERINTENDENTE</v>
          </cell>
          <cell r="E54">
            <v>22</v>
          </cell>
          <cell r="F54">
            <v>0</v>
          </cell>
          <cell r="G54">
            <v>0</v>
          </cell>
          <cell r="H54">
            <v>0</v>
          </cell>
          <cell r="I54">
            <v>0.2</v>
          </cell>
          <cell r="J54">
            <v>2894.29</v>
          </cell>
          <cell r="K54">
            <v>578.85800000000006</v>
          </cell>
          <cell r="L54">
            <v>0</v>
          </cell>
          <cell r="M54">
            <v>0</v>
          </cell>
          <cell r="N54">
            <v>0</v>
          </cell>
          <cell r="O54">
            <v>3473.1480000000001</v>
          </cell>
          <cell r="P54">
            <v>324.73933800000003</v>
          </cell>
          <cell r="Q54">
            <v>0</v>
          </cell>
          <cell r="R54">
            <v>324.73933800000003</v>
          </cell>
          <cell r="S54">
            <v>3148.4086620000003</v>
          </cell>
          <cell r="T54">
            <v>289.42900000000003</v>
          </cell>
          <cell r="U54">
            <v>18.170000000000002</v>
          </cell>
          <cell r="V54">
            <v>144.71450000000002</v>
          </cell>
          <cell r="W54">
            <v>289.31322840000001</v>
          </cell>
          <cell r="X54">
            <v>421.987482</v>
          </cell>
          <cell r="Y54">
            <v>1163.6142104</v>
          </cell>
          <cell r="Z54">
            <v>0</v>
          </cell>
          <cell r="AA54">
            <v>0</v>
          </cell>
          <cell r="AB54">
            <v>0</v>
          </cell>
          <cell r="AC54">
            <v>20.443333333333332</v>
          </cell>
          <cell r="AD54">
            <v>298.77</v>
          </cell>
          <cell r="AE54">
            <v>319.21333333333331</v>
          </cell>
          <cell r="AF54">
            <v>4955.9755437333333</v>
          </cell>
          <cell r="AG54">
            <v>225.27161562424243</v>
          </cell>
          <cell r="AH54">
            <v>157.87036363636363</v>
          </cell>
          <cell r="AI54">
            <v>52.891555018181819</v>
          </cell>
          <cell r="AJ54">
            <v>14.509696969696968</v>
          </cell>
          <cell r="AK54">
            <v>0</v>
          </cell>
        </row>
        <row r="55">
          <cell r="D55" t="str">
            <v>SUPERVISOR CIVIL</v>
          </cell>
          <cell r="E55">
            <v>22</v>
          </cell>
          <cell r="F55">
            <v>0</v>
          </cell>
          <cell r="G55">
            <v>0</v>
          </cell>
          <cell r="H55">
            <v>0</v>
          </cell>
          <cell r="I55">
            <v>0.2</v>
          </cell>
          <cell r="J55">
            <v>1303.43</v>
          </cell>
          <cell r="K55">
            <v>260.68600000000004</v>
          </cell>
          <cell r="L55">
            <v>0</v>
          </cell>
          <cell r="M55">
            <v>0</v>
          </cell>
          <cell r="N55">
            <v>0</v>
          </cell>
          <cell r="O55">
            <v>1564.116</v>
          </cell>
          <cell r="P55">
            <v>146.244846</v>
          </cell>
          <cell r="Q55">
            <v>0</v>
          </cell>
          <cell r="R55">
            <v>146.244846</v>
          </cell>
          <cell r="S55">
            <v>1417.8711539999999</v>
          </cell>
          <cell r="T55">
            <v>130.34299999999999</v>
          </cell>
          <cell r="U55">
            <v>18.170000000000002</v>
          </cell>
          <cell r="V55">
            <v>65.171499999999995</v>
          </cell>
          <cell r="W55">
            <v>130.29086279999999</v>
          </cell>
          <cell r="X55">
            <v>190.04009399999998</v>
          </cell>
          <cell r="Y55">
            <v>534.01545679999992</v>
          </cell>
          <cell r="Z55">
            <v>0</v>
          </cell>
          <cell r="AA55">
            <v>0</v>
          </cell>
          <cell r="AB55">
            <v>0</v>
          </cell>
          <cell r="AC55">
            <v>20.443333333333332</v>
          </cell>
          <cell r="AD55">
            <v>207</v>
          </cell>
          <cell r="AE55">
            <v>227.44333333333333</v>
          </cell>
          <cell r="AF55">
            <v>2325.574790133333</v>
          </cell>
          <cell r="AG55">
            <v>105.70794500606061</v>
          </cell>
          <cell r="AH55">
            <v>71.096181818181819</v>
          </cell>
          <cell r="AI55">
            <v>24.273429854545451</v>
          </cell>
          <cell r="AJ55">
            <v>10.338333333333333</v>
          </cell>
          <cell r="AK55">
            <v>0</v>
          </cell>
        </row>
        <row r="56">
          <cell r="D56" t="str">
            <v>SUPERVISOR DE DESFILE</v>
          </cell>
          <cell r="E56">
            <v>22</v>
          </cell>
          <cell r="F56">
            <v>0</v>
          </cell>
          <cell r="G56">
            <v>66</v>
          </cell>
          <cell r="H56">
            <v>0</v>
          </cell>
          <cell r="I56">
            <v>0.2</v>
          </cell>
          <cell r="J56">
            <v>523.6</v>
          </cell>
          <cell r="K56">
            <v>104.72000000000001</v>
          </cell>
          <cell r="L56">
            <v>259.18200000000002</v>
          </cell>
          <cell r="M56">
            <v>0</v>
          </cell>
          <cell r="N56">
            <v>0</v>
          </cell>
          <cell r="O56">
            <v>887.50200000000007</v>
          </cell>
          <cell r="P56">
            <v>82.981437</v>
          </cell>
          <cell r="Q56">
            <v>0</v>
          </cell>
          <cell r="R56">
            <v>82.981437</v>
          </cell>
          <cell r="S56">
            <v>804.52056300000004</v>
          </cell>
          <cell r="T56">
            <v>73.958500000000001</v>
          </cell>
          <cell r="U56">
            <v>0</v>
          </cell>
          <cell r="V56">
            <v>36.97925</v>
          </cell>
          <cell r="W56">
            <v>73.928916600000008</v>
          </cell>
          <cell r="X56">
            <v>107.83149300000001</v>
          </cell>
          <cell r="Y56">
            <v>292.6981596</v>
          </cell>
          <cell r="Z56">
            <v>0</v>
          </cell>
          <cell r="AA56">
            <v>0</v>
          </cell>
          <cell r="AB56">
            <v>0</v>
          </cell>
          <cell r="AC56">
            <v>20.443333333333332</v>
          </cell>
          <cell r="AD56">
            <v>0</v>
          </cell>
          <cell r="AE56">
            <v>20.443333333333332</v>
          </cell>
          <cell r="AF56">
            <v>1200.6434929333334</v>
          </cell>
          <cell r="AG56">
            <v>54.574704224242424</v>
          </cell>
          <cell r="AH56">
            <v>40.341000000000001</v>
          </cell>
          <cell r="AI56">
            <v>13.3044618</v>
          </cell>
          <cell r="AJ56">
            <v>0.9292424242424242</v>
          </cell>
          <cell r="AK56">
            <v>0</v>
          </cell>
        </row>
        <row r="57">
          <cell r="D57" t="str">
            <v>SUPERVISOR DE REVESTIMIENTO</v>
          </cell>
          <cell r="E57">
            <v>22</v>
          </cell>
          <cell r="F57">
            <v>0</v>
          </cell>
          <cell r="G57">
            <v>66</v>
          </cell>
          <cell r="H57">
            <v>0</v>
          </cell>
          <cell r="I57">
            <v>0.2</v>
          </cell>
          <cell r="J57">
            <v>523.6</v>
          </cell>
          <cell r="K57">
            <v>104.72000000000001</v>
          </cell>
          <cell r="L57">
            <v>259.18200000000002</v>
          </cell>
          <cell r="M57">
            <v>0</v>
          </cell>
          <cell r="N57">
            <v>0</v>
          </cell>
          <cell r="O57">
            <v>887.50200000000007</v>
          </cell>
          <cell r="P57">
            <v>82.981437</v>
          </cell>
          <cell r="Q57">
            <v>0</v>
          </cell>
          <cell r="R57">
            <v>82.981437</v>
          </cell>
          <cell r="S57">
            <v>804.52056300000004</v>
          </cell>
          <cell r="T57">
            <v>73.958500000000001</v>
          </cell>
          <cell r="U57">
            <v>0</v>
          </cell>
          <cell r="V57">
            <v>36.97925</v>
          </cell>
          <cell r="W57">
            <v>73.928916600000008</v>
          </cell>
          <cell r="X57">
            <v>107.83149300000001</v>
          </cell>
          <cell r="Y57">
            <v>292.6981596</v>
          </cell>
          <cell r="Z57">
            <v>0</v>
          </cell>
          <cell r="AA57">
            <v>0</v>
          </cell>
          <cell r="AB57">
            <v>0</v>
          </cell>
          <cell r="AC57">
            <v>20.443333333333332</v>
          </cell>
          <cell r="AD57">
            <v>0</v>
          </cell>
          <cell r="AE57">
            <v>20.443333333333332</v>
          </cell>
          <cell r="AF57">
            <v>1200.6434929333334</v>
          </cell>
          <cell r="AG57">
            <v>54.574704224242424</v>
          </cell>
          <cell r="AH57">
            <v>40.341000000000001</v>
          </cell>
          <cell r="AI57">
            <v>13.3044618</v>
          </cell>
          <cell r="AJ57">
            <v>0.9292424242424242</v>
          </cell>
          <cell r="AK57">
            <v>0</v>
          </cell>
        </row>
        <row r="58">
          <cell r="D58" t="str">
            <v>SUPERVISOR DE SUELDA (EDGAR VALLEJO)</v>
          </cell>
          <cell r="E58">
            <v>22</v>
          </cell>
          <cell r="F58">
            <v>0</v>
          </cell>
          <cell r="G58">
            <v>0</v>
          </cell>
          <cell r="H58">
            <v>0</v>
          </cell>
          <cell r="I58">
            <v>0.2</v>
          </cell>
          <cell r="J58">
            <v>2114.58</v>
          </cell>
          <cell r="K58">
            <v>422.916</v>
          </cell>
          <cell r="L58">
            <v>0</v>
          </cell>
          <cell r="M58">
            <v>0</v>
          </cell>
          <cell r="N58">
            <v>0</v>
          </cell>
          <cell r="O58">
            <v>2537.4960000000001</v>
          </cell>
          <cell r="P58">
            <v>237.255876</v>
          </cell>
          <cell r="Q58">
            <v>0</v>
          </cell>
          <cell r="R58">
            <v>237.255876</v>
          </cell>
          <cell r="S58">
            <v>2300.2401239999999</v>
          </cell>
          <cell r="T58">
            <v>211.458</v>
          </cell>
          <cell r="U58">
            <v>18.170000000000002</v>
          </cell>
          <cell r="V58">
            <v>105.729</v>
          </cell>
          <cell r="W58">
            <v>211.3734168</v>
          </cell>
          <cell r="X58">
            <v>308.30576400000001</v>
          </cell>
          <cell r="Y58">
            <v>855.03618080000001</v>
          </cell>
          <cell r="Z58">
            <v>0</v>
          </cell>
          <cell r="AA58">
            <v>0</v>
          </cell>
          <cell r="AB58">
            <v>0</v>
          </cell>
          <cell r="AC58">
            <v>20.443333333333332</v>
          </cell>
          <cell r="AD58">
            <v>207</v>
          </cell>
          <cell r="AE58">
            <v>227.44333333333333</v>
          </cell>
          <cell r="AF58">
            <v>3619.975514133333</v>
          </cell>
          <cell r="AG58">
            <v>164.54434155151515</v>
          </cell>
          <cell r="AH58">
            <v>115.34072727272728</v>
          </cell>
          <cell r="AI58">
            <v>38.865280945454543</v>
          </cell>
          <cell r="AJ58">
            <v>10.338333333333333</v>
          </cell>
          <cell r="AK58">
            <v>0</v>
          </cell>
        </row>
        <row r="59">
          <cell r="D59" t="str">
            <v>SUPERVISOR DE SUELDA (FABIAN VALLEJO)</v>
          </cell>
          <cell r="E59">
            <v>22</v>
          </cell>
          <cell r="F59">
            <v>0</v>
          </cell>
          <cell r="G59">
            <v>0</v>
          </cell>
          <cell r="H59">
            <v>0</v>
          </cell>
          <cell r="I59">
            <v>0.2</v>
          </cell>
          <cell r="J59">
            <v>2006.43</v>
          </cell>
          <cell r="K59">
            <v>401.28600000000006</v>
          </cell>
          <cell r="L59">
            <v>0</v>
          </cell>
          <cell r="M59">
            <v>0</v>
          </cell>
          <cell r="N59">
            <v>0</v>
          </cell>
          <cell r="O59">
            <v>2407.7160000000003</v>
          </cell>
          <cell r="P59">
            <v>225.12144600000002</v>
          </cell>
          <cell r="Q59">
            <v>0</v>
          </cell>
          <cell r="R59">
            <v>225.12144600000002</v>
          </cell>
          <cell r="S59">
            <v>2182.5945540000002</v>
          </cell>
          <cell r="T59">
            <v>200.64300000000003</v>
          </cell>
          <cell r="U59">
            <v>18.170000000000002</v>
          </cell>
          <cell r="V59">
            <v>100.32150000000001</v>
          </cell>
          <cell r="W59">
            <v>200.56274280000002</v>
          </cell>
          <cell r="X59">
            <v>292.53749400000004</v>
          </cell>
          <cell r="Y59">
            <v>812.23473680000018</v>
          </cell>
          <cell r="Z59">
            <v>0</v>
          </cell>
          <cell r="AA59">
            <v>0</v>
          </cell>
          <cell r="AB59">
            <v>0</v>
          </cell>
          <cell r="AC59">
            <v>20.443333333333332</v>
          </cell>
          <cell r="AD59">
            <v>207</v>
          </cell>
          <cell r="AE59">
            <v>227.44333333333333</v>
          </cell>
          <cell r="AF59">
            <v>3447.3940701333336</v>
          </cell>
          <cell r="AG59">
            <v>156.69973046060608</v>
          </cell>
          <cell r="AH59">
            <v>109.44163636363638</v>
          </cell>
          <cell r="AI59">
            <v>36.919760763636368</v>
          </cell>
          <cell r="AJ59">
            <v>10.338333333333333</v>
          </cell>
          <cell r="AK59">
            <v>0</v>
          </cell>
        </row>
        <row r="60">
          <cell r="D60" t="str">
            <v>SUPERVISOR DE SUELDA (SOLD. API)</v>
          </cell>
          <cell r="E60">
            <v>22</v>
          </cell>
          <cell r="F60">
            <v>0</v>
          </cell>
          <cell r="G60">
            <v>66</v>
          </cell>
          <cell r="H60">
            <v>0</v>
          </cell>
          <cell r="I60">
            <v>0.2</v>
          </cell>
          <cell r="J60">
            <v>1091.45</v>
          </cell>
          <cell r="K60">
            <v>218.29000000000002</v>
          </cell>
          <cell r="L60">
            <v>540.26774999999998</v>
          </cell>
          <cell r="M60">
            <v>0</v>
          </cell>
          <cell r="N60">
            <v>0</v>
          </cell>
          <cell r="O60">
            <v>1850.00775</v>
          </cell>
          <cell r="P60">
            <v>172.975724625</v>
          </cell>
          <cell r="Q60">
            <v>0</v>
          </cell>
          <cell r="R60">
            <v>172.975724625</v>
          </cell>
          <cell r="S60">
            <v>1677.0320253750001</v>
          </cell>
          <cell r="T60">
            <v>154.16731250000001</v>
          </cell>
          <cell r="U60">
            <v>18.170000000000002</v>
          </cell>
          <cell r="V60">
            <v>77.083656250000004</v>
          </cell>
          <cell r="W60">
            <v>154.10564557500001</v>
          </cell>
          <cell r="X60">
            <v>224.775941625</v>
          </cell>
          <cell r="Y60">
            <v>628.30255594999994</v>
          </cell>
          <cell r="Z60">
            <v>0</v>
          </cell>
          <cell r="AA60">
            <v>0</v>
          </cell>
          <cell r="AB60">
            <v>0</v>
          </cell>
          <cell r="AC60">
            <v>20.443333333333332</v>
          </cell>
          <cell r="AD60">
            <v>36</v>
          </cell>
          <cell r="AE60">
            <v>56.443333333333328</v>
          </cell>
          <cell r="AF60">
            <v>2534.7536392833331</v>
          </cell>
          <cell r="AG60">
            <v>115.21607451287878</v>
          </cell>
          <cell r="AH60">
            <v>84.091261363636363</v>
          </cell>
          <cell r="AI60">
            <v>28.559207088636359</v>
          </cell>
          <cell r="AJ60">
            <v>2.5656060606060604</v>
          </cell>
          <cell r="AK60">
            <v>0</v>
          </cell>
        </row>
        <row r="61">
          <cell r="D61" t="str">
            <v>SUPERVISOR LOGISTICA</v>
          </cell>
          <cell r="E61">
            <v>22</v>
          </cell>
          <cell r="F61">
            <v>0</v>
          </cell>
          <cell r="G61">
            <v>66</v>
          </cell>
          <cell r="H61">
            <v>0</v>
          </cell>
          <cell r="I61">
            <v>0.2</v>
          </cell>
          <cell r="J61">
            <v>1303.43</v>
          </cell>
          <cell r="K61">
            <v>260.68600000000004</v>
          </cell>
          <cell r="L61">
            <v>645.19785000000002</v>
          </cell>
          <cell r="M61">
            <v>0</v>
          </cell>
          <cell r="N61">
            <v>0</v>
          </cell>
          <cell r="O61">
            <v>2209.31385</v>
          </cell>
          <cell r="P61">
            <v>206.570844975</v>
          </cell>
          <cell r="Q61">
            <v>0</v>
          </cell>
          <cell r="R61">
            <v>206.570844975</v>
          </cell>
          <cell r="S61">
            <v>2002.743005025</v>
          </cell>
          <cell r="T61">
            <v>184.1094875</v>
          </cell>
          <cell r="U61">
            <v>0</v>
          </cell>
          <cell r="V61">
            <v>92.05474375</v>
          </cell>
          <cell r="W61">
            <v>184.03584370499999</v>
          </cell>
          <cell r="X61">
            <v>268.43163277499997</v>
          </cell>
          <cell r="Y61">
            <v>728.63170773000002</v>
          </cell>
          <cell r="Z61">
            <v>0</v>
          </cell>
          <cell r="AA61">
            <v>0</v>
          </cell>
          <cell r="AB61">
            <v>0</v>
          </cell>
          <cell r="AC61">
            <v>20.443333333333332</v>
          </cell>
          <cell r="AD61">
            <v>207</v>
          </cell>
          <cell r="AE61">
            <v>227.44333333333333</v>
          </cell>
          <cell r="AF61">
            <v>3165.3888910633332</v>
          </cell>
          <cell r="AG61">
            <v>143.88131323015151</v>
          </cell>
          <cell r="AH61">
            <v>100.42335681818182</v>
          </cell>
          <cell r="AI61">
            <v>33.119623078636366</v>
          </cell>
          <cell r="AJ61">
            <v>10.338333333333333</v>
          </cell>
          <cell r="AK61">
            <v>0</v>
          </cell>
        </row>
        <row r="62">
          <cell r="D62" t="str">
            <v>SUPERVISOR MONOTUBO (SUBCONTRATISTA)</v>
          </cell>
          <cell r="E62">
            <v>22</v>
          </cell>
          <cell r="F62">
            <v>0</v>
          </cell>
          <cell r="G62">
            <v>66</v>
          </cell>
          <cell r="H62">
            <v>0</v>
          </cell>
          <cell r="I62">
            <v>0.2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20.443333333333332</v>
          </cell>
          <cell r="AD62">
            <v>36</v>
          </cell>
          <cell r="AE62">
            <v>56.443333333333328</v>
          </cell>
          <cell r="AF62">
            <v>56.443333333333328</v>
          </cell>
          <cell r="AG62">
            <v>2.5656060606060604</v>
          </cell>
          <cell r="AH62">
            <v>0</v>
          </cell>
          <cell r="AI62">
            <v>0</v>
          </cell>
          <cell r="AJ62">
            <v>2.5656060606060604</v>
          </cell>
          <cell r="AK62">
            <v>0</v>
          </cell>
        </row>
        <row r="63">
          <cell r="D63" t="str">
            <v>SUPERVISOR MOV. TIERRAS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0.2</v>
          </cell>
          <cell r="J63">
            <v>1627.9</v>
          </cell>
          <cell r="K63">
            <v>325.58000000000004</v>
          </cell>
          <cell r="L63">
            <v>0</v>
          </cell>
          <cell r="M63">
            <v>0</v>
          </cell>
          <cell r="N63">
            <v>0</v>
          </cell>
          <cell r="O63">
            <v>1953.48</v>
          </cell>
          <cell r="P63">
            <v>182.65038000000001</v>
          </cell>
          <cell r="Q63">
            <v>0</v>
          </cell>
          <cell r="R63">
            <v>182.65038000000001</v>
          </cell>
          <cell r="S63">
            <v>1770.82962</v>
          </cell>
          <cell r="T63">
            <v>162.79</v>
          </cell>
          <cell r="U63">
            <v>18.170000000000002</v>
          </cell>
          <cell r="V63">
            <v>81.394999999999996</v>
          </cell>
          <cell r="W63">
            <v>162.724884</v>
          </cell>
          <cell r="X63">
            <v>237.34781999999998</v>
          </cell>
          <cell r="Y63">
            <v>662.42770399999995</v>
          </cell>
          <cell r="Z63">
            <v>0</v>
          </cell>
          <cell r="AA63">
            <v>0</v>
          </cell>
          <cell r="AB63">
            <v>0</v>
          </cell>
          <cell r="AC63">
            <v>20.443333333333332</v>
          </cell>
          <cell r="AD63">
            <v>36</v>
          </cell>
          <cell r="AE63">
            <v>56.443333333333328</v>
          </cell>
          <cell r="AF63">
            <v>2672.3510373333334</v>
          </cell>
          <cell r="AG63">
            <v>121.47050169696969</v>
          </cell>
          <cell r="AH63">
            <v>88.794545454545457</v>
          </cell>
          <cell r="AI63">
            <v>30.11035018181818</v>
          </cell>
          <cell r="AJ63">
            <v>2.5656060606060604</v>
          </cell>
          <cell r="AK63">
            <v>0</v>
          </cell>
        </row>
        <row r="64">
          <cell r="D64" t="str">
            <v>SUPERVISOR PRUEBAS HIDROSTATICAS</v>
          </cell>
          <cell r="E64">
            <v>22</v>
          </cell>
          <cell r="F64">
            <v>0</v>
          </cell>
          <cell r="G64">
            <v>0</v>
          </cell>
          <cell r="H64">
            <v>0</v>
          </cell>
          <cell r="I64">
            <v>0.2</v>
          </cell>
          <cell r="J64">
            <v>1465.67</v>
          </cell>
          <cell r="K64">
            <v>293.13400000000001</v>
          </cell>
          <cell r="L64">
            <v>0</v>
          </cell>
          <cell r="M64">
            <v>0</v>
          </cell>
          <cell r="N64">
            <v>0</v>
          </cell>
          <cell r="O64">
            <v>1758.8040000000001</v>
          </cell>
          <cell r="P64">
            <v>164.44817399999999</v>
          </cell>
          <cell r="Q64">
            <v>0</v>
          </cell>
          <cell r="R64">
            <v>164.44817399999999</v>
          </cell>
          <cell r="S64">
            <v>1594.355826</v>
          </cell>
          <cell r="T64">
            <v>146.56700000000001</v>
          </cell>
          <cell r="U64">
            <v>18.170000000000002</v>
          </cell>
          <cell r="V64">
            <v>73.283500000000004</v>
          </cell>
          <cell r="W64">
            <v>146.50837319999999</v>
          </cell>
          <cell r="X64">
            <v>213.69468600000002</v>
          </cell>
          <cell r="Y64">
            <v>598.22355920000007</v>
          </cell>
          <cell r="Z64">
            <v>0</v>
          </cell>
          <cell r="AA64">
            <v>0</v>
          </cell>
          <cell r="AB64">
            <v>0</v>
          </cell>
          <cell r="AC64">
            <v>20.443333333333332</v>
          </cell>
          <cell r="AD64">
            <v>36</v>
          </cell>
          <cell r="AE64">
            <v>56.443333333333328</v>
          </cell>
          <cell r="AF64">
            <v>2413.4708925333334</v>
          </cell>
          <cell r="AG64">
            <v>109.7032223878788</v>
          </cell>
          <cell r="AH64">
            <v>79.945636363636368</v>
          </cell>
          <cell r="AI64">
            <v>27.191979963636367</v>
          </cell>
          <cell r="AJ64">
            <v>2.5656060606060604</v>
          </cell>
          <cell r="AK64">
            <v>0</v>
          </cell>
        </row>
        <row r="65">
          <cell r="D65" t="str">
            <v>SUPERVISOR QA/QC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0.2</v>
          </cell>
          <cell r="J65">
            <v>1083.33</v>
          </cell>
          <cell r="K65">
            <v>216.666</v>
          </cell>
          <cell r="L65">
            <v>0</v>
          </cell>
          <cell r="M65">
            <v>0</v>
          </cell>
          <cell r="N65">
            <v>0</v>
          </cell>
          <cell r="O65">
            <v>1299.9959999999999</v>
          </cell>
          <cell r="P65">
            <v>121.54962599999999</v>
          </cell>
          <cell r="Q65">
            <v>0</v>
          </cell>
          <cell r="R65">
            <v>121.54962599999999</v>
          </cell>
          <cell r="S65">
            <v>1178.4463739999999</v>
          </cell>
          <cell r="T65">
            <v>108.33299999999998</v>
          </cell>
          <cell r="U65">
            <v>18.170000000000002</v>
          </cell>
          <cell r="V65">
            <v>54.166499999999992</v>
          </cell>
          <cell r="W65">
            <v>108.28966679999999</v>
          </cell>
          <cell r="X65">
            <v>157.94951399999999</v>
          </cell>
          <cell r="Y65">
            <v>446.90868079999996</v>
          </cell>
          <cell r="Z65">
            <v>0</v>
          </cell>
          <cell r="AA65">
            <v>0</v>
          </cell>
          <cell r="AB65">
            <v>0</v>
          </cell>
          <cell r="AC65">
            <v>20.443333333333332</v>
          </cell>
          <cell r="AD65">
            <v>207</v>
          </cell>
          <cell r="AE65">
            <v>227.44333333333333</v>
          </cell>
          <cell r="AF65">
            <v>1974.3480141333332</v>
          </cell>
          <cell r="AG65">
            <v>89.74309155151515</v>
          </cell>
          <cell r="AH65">
            <v>59.090727272727264</v>
          </cell>
          <cell r="AI65">
            <v>20.314030945454544</v>
          </cell>
          <cell r="AJ65">
            <v>10.338333333333333</v>
          </cell>
          <cell r="AK65">
            <v>0</v>
          </cell>
        </row>
        <row r="66">
          <cell r="D66" t="str">
            <v>SUPERVISOR RECUPERACION</v>
          </cell>
          <cell r="E66">
            <v>22</v>
          </cell>
          <cell r="F66">
            <v>0</v>
          </cell>
          <cell r="G66">
            <v>0</v>
          </cell>
          <cell r="H66">
            <v>0</v>
          </cell>
          <cell r="I66">
            <v>0.2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18.170000000000002</v>
          </cell>
          <cell r="V66">
            <v>0</v>
          </cell>
          <cell r="W66">
            <v>0</v>
          </cell>
          <cell r="X66">
            <v>0</v>
          </cell>
          <cell r="Y66">
            <v>18.170000000000002</v>
          </cell>
          <cell r="Z66">
            <v>0</v>
          </cell>
          <cell r="AA66">
            <v>0</v>
          </cell>
          <cell r="AB66">
            <v>0</v>
          </cell>
          <cell r="AC66">
            <v>20.443333333333332</v>
          </cell>
          <cell r="AD66">
            <v>207</v>
          </cell>
          <cell r="AE66">
            <v>227.44333333333333</v>
          </cell>
          <cell r="AF66">
            <v>245.61333333333334</v>
          </cell>
          <cell r="AG66">
            <v>11.164242424242424</v>
          </cell>
          <cell r="AH66">
            <v>0</v>
          </cell>
          <cell r="AI66">
            <v>0.82590909090909104</v>
          </cell>
          <cell r="AJ66">
            <v>10.338333333333333</v>
          </cell>
          <cell r="AK66">
            <v>0</v>
          </cell>
        </row>
        <row r="67">
          <cell r="D67" t="str">
            <v>SUPERVISOR SEGURIDAD INDUSTRIAL</v>
          </cell>
          <cell r="E67">
            <v>22</v>
          </cell>
          <cell r="F67">
            <v>0</v>
          </cell>
          <cell r="G67">
            <v>0</v>
          </cell>
          <cell r="H67">
            <v>0</v>
          </cell>
          <cell r="I67">
            <v>0.2</v>
          </cell>
          <cell r="J67">
            <v>1083.33</v>
          </cell>
          <cell r="K67">
            <v>216.666</v>
          </cell>
          <cell r="L67">
            <v>0</v>
          </cell>
          <cell r="M67">
            <v>0</v>
          </cell>
          <cell r="N67">
            <v>0</v>
          </cell>
          <cell r="O67">
            <v>1299.9959999999999</v>
          </cell>
          <cell r="P67">
            <v>121.54962599999999</v>
          </cell>
          <cell r="Q67">
            <v>0</v>
          </cell>
          <cell r="R67">
            <v>121.54962599999999</v>
          </cell>
          <cell r="S67">
            <v>1178.4463739999999</v>
          </cell>
          <cell r="T67">
            <v>108.33299999999998</v>
          </cell>
          <cell r="U67">
            <v>18.170000000000002</v>
          </cell>
          <cell r="V67">
            <v>54.166499999999992</v>
          </cell>
          <cell r="W67">
            <v>108.28966679999999</v>
          </cell>
          <cell r="X67">
            <v>157.94951399999999</v>
          </cell>
          <cell r="Y67">
            <v>446.90868079999996</v>
          </cell>
          <cell r="Z67">
            <v>0</v>
          </cell>
          <cell r="AA67">
            <v>0</v>
          </cell>
          <cell r="AB67">
            <v>0</v>
          </cell>
          <cell r="AC67">
            <v>20.443333333333332</v>
          </cell>
          <cell r="AD67">
            <v>207</v>
          </cell>
          <cell r="AE67">
            <v>227.44333333333333</v>
          </cell>
          <cell r="AF67">
            <v>1974.3480141333332</v>
          </cell>
          <cell r="AG67">
            <v>89.74309155151515</v>
          </cell>
          <cell r="AH67">
            <v>59.090727272727264</v>
          </cell>
          <cell r="AI67">
            <v>20.314030945454544</v>
          </cell>
          <cell r="AJ67">
            <v>10.338333333333333</v>
          </cell>
          <cell r="AK67">
            <v>0</v>
          </cell>
        </row>
        <row r="68">
          <cell r="D68" t="str">
            <v>TUBERO</v>
          </cell>
          <cell r="E68">
            <v>22</v>
          </cell>
          <cell r="F68">
            <v>0</v>
          </cell>
          <cell r="G68">
            <v>66</v>
          </cell>
          <cell r="H68">
            <v>0</v>
          </cell>
          <cell r="I68">
            <v>0.2</v>
          </cell>
          <cell r="J68">
            <v>1000</v>
          </cell>
          <cell r="K68">
            <v>200</v>
          </cell>
          <cell r="L68">
            <v>495</v>
          </cell>
          <cell r="M68">
            <v>0</v>
          </cell>
          <cell r="N68">
            <v>0</v>
          </cell>
          <cell r="O68">
            <v>1695</v>
          </cell>
          <cell r="P68">
            <v>158.48249999999999</v>
          </cell>
          <cell r="Q68">
            <v>0</v>
          </cell>
          <cell r="R68">
            <v>158.48249999999999</v>
          </cell>
          <cell r="S68">
            <v>1536.5174999999999</v>
          </cell>
          <cell r="T68">
            <v>141.25</v>
          </cell>
          <cell r="U68">
            <v>18.170000000000002</v>
          </cell>
          <cell r="V68">
            <v>70.625</v>
          </cell>
          <cell r="W68">
            <v>141.1935</v>
          </cell>
          <cell r="X68">
            <v>205.9425</v>
          </cell>
          <cell r="Y68">
            <v>577.18100000000004</v>
          </cell>
          <cell r="Z68">
            <v>0</v>
          </cell>
          <cell r="AA68">
            <v>0</v>
          </cell>
          <cell r="AB68">
            <v>0</v>
          </cell>
          <cell r="AC68">
            <v>20.443333333333332</v>
          </cell>
          <cell r="AD68">
            <v>36</v>
          </cell>
          <cell r="AE68">
            <v>56.443333333333328</v>
          </cell>
          <cell r="AF68">
            <v>2328.6243333333332</v>
          </cell>
          <cell r="AG68">
            <v>105.84656060606061</v>
          </cell>
          <cell r="AH68">
            <v>77.045454545454547</v>
          </cell>
          <cell r="AI68">
            <v>26.235500000000002</v>
          </cell>
          <cell r="AJ68">
            <v>2.5656060606060604</v>
          </cell>
          <cell r="AK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18.170000000000002</v>
          </cell>
          <cell r="V69">
            <v>0</v>
          </cell>
          <cell r="W69">
            <v>0</v>
          </cell>
          <cell r="X69">
            <v>0</v>
          </cell>
          <cell r="Y69">
            <v>18.170000000000002</v>
          </cell>
          <cell r="Z69">
            <v>0</v>
          </cell>
          <cell r="AA69">
            <v>0</v>
          </cell>
          <cell r="AB69">
            <v>0</v>
          </cell>
          <cell r="AC69">
            <v>20.443333333333332</v>
          </cell>
          <cell r="AD69">
            <v>0</v>
          </cell>
          <cell r="AE69">
            <v>20.443333333333332</v>
          </cell>
          <cell r="AF69">
            <v>38.61333333333333</v>
          </cell>
          <cell r="AG69" t="e">
            <v>#DIV/0!</v>
          </cell>
          <cell r="AH69" t="e">
            <v>#DIV/0!</v>
          </cell>
          <cell r="AI69" t="e">
            <v>#DIV/0!</v>
          </cell>
          <cell r="AJ69" t="e">
            <v>#DIV/0!</v>
          </cell>
          <cell r="AK69">
            <v>0</v>
          </cell>
        </row>
        <row r="70">
          <cell r="D70">
            <v>0</v>
          </cell>
          <cell r="E70">
            <v>22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18.170000000000002</v>
          </cell>
          <cell r="V70">
            <v>0</v>
          </cell>
          <cell r="W70">
            <v>0</v>
          </cell>
          <cell r="X70">
            <v>0</v>
          </cell>
          <cell r="Y70">
            <v>18.170000000000002</v>
          </cell>
          <cell r="Z70">
            <v>0</v>
          </cell>
          <cell r="AA70">
            <v>0</v>
          </cell>
          <cell r="AB70">
            <v>0</v>
          </cell>
          <cell r="AC70">
            <v>20.443333333333332</v>
          </cell>
          <cell r="AD70">
            <v>0</v>
          </cell>
          <cell r="AE70">
            <v>20.443333333333332</v>
          </cell>
          <cell r="AF70">
            <v>38.61333333333333</v>
          </cell>
          <cell r="AG70">
            <v>1.7551515151515154</v>
          </cell>
          <cell r="AH70">
            <v>0</v>
          </cell>
          <cell r="AI70">
            <v>0.82590909090909104</v>
          </cell>
          <cell r="AJ70">
            <v>0.9292424242424242</v>
          </cell>
          <cell r="AK70">
            <v>0</v>
          </cell>
        </row>
      </sheetData>
      <sheetData sheetId="2">
        <row r="5">
          <cell r="C5" t="str">
            <v>Equipo</v>
          </cell>
          <cell r="D5" t="str">
            <v>Forma de Pago</v>
          </cell>
          <cell r="E5" t="str">
            <v>Costo</v>
          </cell>
          <cell r="F5" t="str">
            <v>Dias de trabajo</v>
          </cell>
          <cell r="G5" t="str">
            <v>Horas dia de Trabajo</v>
          </cell>
          <cell r="H5" t="str">
            <v>Rend.</v>
          </cell>
          <cell r="I5" t="str">
            <v>Gls (dia)</v>
          </cell>
          <cell r="J5" t="str">
            <v>Combustible</v>
          </cell>
          <cell r="K5" t="str">
            <v>COSTO DIA EQUIPO</v>
          </cell>
          <cell r="L5" t="str">
            <v>COSTO DIA COMBUSTIBLE</v>
          </cell>
          <cell r="M5" t="str">
            <v>COSTO TOTAL DIA EQUIPO + COMB</v>
          </cell>
          <cell r="N5">
            <v>0</v>
          </cell>
        </row>
        <row r="6">
          <cell r="C6" t="str">
            <v>BATERIA SANITARIA</v>
          </cell>
          <cell r="D6" t="str">
            <v>Mensual</v>
          </cell>
          <cell r="E6">
            <v>1200</v>
          </cell>
          <cell r="F6">
            <v>30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40</v>
          </cell>
          <cell r="L6">
            <v>0</v>
          </cell>
          <cell r="M6">
            <v>40</v>
          </cell>
          <cell r="N6">
            <v>0</v>
          </cell>
        </row>
        <row r="7">
          <cell r="C7" t="str">
            <v>BOMBA</v>
          </cell>
          <cell r="D7" t="str">
            <v>Diario</v>
          </cell>
          <cell r="E7">
            <v>200</v>
          </cell>
          <cell r="F7">
            <v>30</v>
          </cell>
          <cell r="G7">
            <v>9</v>
          </cell>
          <cell r="H7">
            <v>0</v>
          </cell>
          <cell r="I7">
            <v>2</v>
          </cell>
          <cell r="J7">
            <v>3.9624040000000003</v>
          </cell>
          <cell r="K7">
            <v>200</v>
          </cell>
          <cell r="L7">
            <v>3.9624040000000003</v>
          </cell>
          <cell r="M7">
            <v>203.96240399999999</v>
          </cell>
          <cell r="N7">
            <v>0</v>
          </cell>
        </row>
        <row r="8">
          <cell r="C8" t="str">
            <v>BOMBA 2"</v>
          </cell>
          <cell r="D8" t="str">
            <v>Diario</v>
          </cell>
          <cell r="E8">
            <v>10</v>
          </cell>
          <cell r="F8">
            <v>30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10</v>
          </cell>
          <cell r="L8">
            <v>0</v>
          </cell>
          <cell r="M8">
            <v>10</v>
          </cell>
          <cell r="N8">
            <v>0</v>
          </cell>
        </row>
        <row r="9">
          <cell r="C9" t="str">
            <v>BUS</v>
          </cell>
          <cell r="D9" t="str">
            <v>Diario</v>
          </cell>
          <cell r="E9">
            <v>90</v>
          </cell>
          <cell r="F9">
            <v>30</v>
          </cell>
          <cell r="G9">
            <v>9</v>
          </cell>
          <cell r="H9">
            <v>0</v>
          </cell>
          <cell r="I9">
            <v>12</v>
          </cell>
          <cell r="J9">
            <v>23.774424000000003</v>
          </cell>
          <cell r="K9">
            <v>90</v>
          </cell>
          <cell r="L9">
            <v>23.774424000000003</v>
          </cell>
          <cell r="M9">
            <v>113.77442400000001</v>
          </cell>
          <cell r="N9">
            <v>0</v>
          </cell>
        </row>
        <row r="10">
          <cell r="C10" t="str">
            <v>CAMION APOYO BODEGA</v>
          </cell>
          <cell r="D10" t="str">
            <v>Diario</v>
          </cell>
          <cell r="E10">
            <v>80</v>
          </cell>
          <cell r="F10">
            <v>30</v>
          </cell>
          <cell r="G10">
            <v>9</v>
          </cell>
          <cell r="H10">
            <v>0</v>
          </cell>
          <cell r="I10">
            <v>10</v>
          </cell>
          <cell r="J10">
            <v>19.81202</v>
          </cell>
          <cell r="K10">
            <v>80</v>
          </cell>
          <cell r="L10">
            <v>19.81202</v>
          </cell>
          <cell r="M10">
            <v>99.812020000000004</v>
          </cell>
          <cell r="N10">
            <v>0</v>
          </cell>
        </row>
        <row r="11">
          <cell r="C11" t="str">
            <v>CAMION TRES TONELADAS</v>
          </cell>
          <cell r="D11" t="str">
            <v>Diario</v>
          </cell>
          <cell r="E11">
            <v>70</v>
          </cell>
          <cell r="F11">
            <v>30</v>
          </cell>
          <cell r="G11">
            <v>9</v>
          </cell>
          <cell r="H11">
            <v>0</v>
          </cell>
          <cell r="I11">
            <v>10</v>
          </cell>
          <cell r="J11">
            <v>19.81202</v>
          </cell>
          <cell r="K11">
            <v>70</v>
          </cell>
          <cell r="L11">
            <v>19.81202</v>
          </cell>
          <cell r="M11">
            <v>89.812020000000004</v>
          </cell>
          <cell r="N11">
            <v>0</v>
          </cell>
        </row>
        <row r="12">
          <cell r="C12" t="str">
            <v>CAMIONETA  PICK UP</v>
          </cell>
          <cell r="D12" t="str">
            <v>Diario</v>
          </cell>
          <cell r="E12">
            <v>50</v>
          </cell>
          <cell r="F12">
            <v>30</v>
          </cell>
          <cell r="G12">
            <v>9</v>
          </cell>
          <cell r="H12">
            <v>0</v>
          </cell>
          <cell r="I12">
            <v>12</v>
          </cell>
          <cell r="J12">
            <v>23.774424000000003</v>
          </cell>
          <cell r="K12">
            <v>50</v>
          </cell>
          <cell r="L12">
            <v>23.774424000000003</v>
          </cell>
          <cell r="M12">
            <v>73.77442400000001</v>
          </cell>
          <cell r="N12">
            <v>0</v>
          </cell>
        </row>
        <row r="13">
          <cell r="C13" t="str">
            <v>COMPRESOR 350 CFM</v>
          </cell>
          <cell r="D13" t="str">
            <v>Diario</v>
          </cell>
          <cell r="E13">
            <v>250</v>
          </cell>
          <cell r="F13">
            <v>30</v>
          </cell>
          <cell r="G13">
            <v>9</v>
          </cell>
          <cell r="H13">
            <v>2</v>
          </cell>
          <cell r="I13">
            <v>18</v>
          </cell>
          <cell r="J13">
            <v>35.661636000000001</v>
          </cell>
          <cell r="K13">
            <v>250</v>
          </cell>
          <cell r="L13">
            <v>35.661636000000001</v>
          </cell>
          <cell r="M13">
            <v>285.66163599999999</v>
          </cell>
          <cell r="N13">
            <v>0</v>
          </cell>
        </row>
        <row r="14">
          <cell r="C14" t="str">
            <v>CONTENEDOR STAFF (DORMITORIO)</v>
          </cell>
          <cell r="D14" t="str">
            <v>Mensual</v>
          </cell>
          <cell r="E14">
            <v>1300</v>
          </cell>
          <cell r="F14">
            <v>30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43.333333333333336</v>
          </cell>
          <cell r="L14">
            <v>0</v>
          </cell>
          <cell r="M14">
            <v>43.333333333333336</v>
          </cell>
          <cell r="N14">
            <v>0</v>
          </cell>
        </row>
        <row r="15">
          <cell r="C15" t="str">
            <v>DOBLADORA</v>
          </cell>
          <cell r="D15" t="str">
            <v>Mensual</v>
          </cell>
          <cell r="E15">
            <v>7000</v>
          </cell>
          <cell r="F15">
            <v>30</v>
          </cell>
          <cell r="G15">
            <v>0</v>
          </cell>
          <cell r="H15">
            <v>0</v>
          </cell>
          <cell r="I15">
            <v>5</v>
          </cell>
          <cell r="J15">
            <v>9.9060100000000002</v>
          </cell>
          <cell r="K15">
            <v>233.33333333333334</v>
          </cell>
          <cell r="L15">
            <v>9.9060100000000002</v>
          </cell>
          <cell r="M15">
            <v>243.23934333333335</v>
          </cell>
          <cell r="N15">
            <v>0</v>
          </cell>
        </row>
        <row r="16">
          <cell r="C16" t="str">
            <v>ELECTROSOLDADORAS</v>
          </cell>
          <cell r="D16" t="str">
            <v>Diario</v>
          </cell>
          <cell r="E16">
            <v>45</v>
          </cell>
          <cell r="F16">
            <v>30</v>
          </cell>
          <cell r="G16">
            <v>9</v>
          </cell>
          <cell r="H16">
            <v>0</v>
          </cell>
          <cell r="I16">
            <v>5</v>
          </cell>
          <cell r="J16">
            <v>9.9060100000000002</v>
          </cell>
          <cell r="K16">
            <v>45</v>
          </cell>
          <cell r="L16">
            <v>9.9060100000000002</v>
          </cell>
          <cell r="M16">
            <v>54.906010000000002</v>
          </cell>
          <cell r="N16">
            <v>0</v>
          </cell>
        </row>
        <row r="17">
          <cell r="C17" t="str">
            <v>EQUIPO DE SAMBLASTING</v>
          </cell>
          <cell r="D17" t="str">
            <v>Diario</v>
          </cell>
          <cell r="E17">
            <v>100</v>
          </cell>
          <cell r="F17">
            <v>30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100</v>
          </cell>
          <cell r="L17">
            <v>0</v>
          </cell>
          <cell r="M17">
            <v>100</v>
          </cell>
          <cell r="N17">
            <v>0</v>
          </cell>
        </row>
        <row r="18">
          <cell r="C18" t="str">
            <v>EQUIPO MENOR</v>
          </cell>
          <cell r="D18" t="str">
            <v>Diario</v>
          </cell>
          <cell r="E18">
            <v>60</v>
          </cell>
          <cell r="F18">
            <v>30</v>
          </cell>
          <cell r="G18">
            <v>9</v>
          </cell>
          <cell r="H18">
            <v>0</v>
          </cell>
          <cell r="I18">
            <v>2.5</v>
          </cell>
          <cell r="J18">
            <v>4.9530050000000001</v>
          </cell>
          <cell r="K18">
            <v>60</v>
          </cell>
          <cell r="L18">
            <v>4.9530050000000001</v>
          </cell>
          <cell r="M18">
            <v>64.953005000000005</v>
          </cell>
          <cell r="N18">
            <v>0</v>
          </cell>
        </row>
        <row r="19">
          <cell r="C19" t="str">
            <v>EXCAVADORA 312</v>
          </cell>
          <cell r="D19" t="str">
            <v>Mensual</v>
          </cell>
          <cell r="E19">
            <v>4900</v>
          </cell>
          <cell r="F19">
            <v>30</v>
          </cell>
          <cell r="G19">
            <v>9</v>
          </cell>
          <cell r="H19">
            <v>5</v>
          </cell>
          <cell r="I19">
            <v>45</v>
          </cell>
          <cell r="J19">
            <v>89.154090000000011</v>
          </cell>
          <cell r="K19">
            <v>163.33333333333334</v>
          </cell>
          <cell r="L19">
            <v>89.154090000000011</v>
          </cell>
          <cell r="M19">
            <v>252.48742333333337</v>
          </cell>
          <cell r="N19">
            <v>0</v>
          </cell>
        </row>
        <row r="20">
          <cell r="C20" t="str">
            <v>EXCAVADORA 320</v>
          </cell>
          <cell r="D20" t="str">
            <v>Mensual</v>
          </cell>
          <cell r="E20">
            <v>8000</v>
          </cell>
          <cell r="F20">
            <v>30</v>
          </cell>
          <cell r="G20">
            <v>10</v>
          </cell>
          <cell r="H20">
            <v>6</v>
          </cell>
          <cell r="I20">
            <v>60</v>
          </cell>
          <cell r="J20">
            <v>118.87212000000001</v>
          </cell>
          <cell r="K20">
            <v>266.66666666666669</v>
          </cell>
          <cell r="L20">
            <v>118.87212000000001</v>
          </cell>
          <cell r="M20">
            <v>385.53878666666668</v>
          </cell>
          <cell r="N20">
            <v>0</v>
          </cell>
        </row>
        <row r="21">
          <cell r="C21" t="str">
            <v>GENERADOR</v>
          </cell>
          <cell r="D21" t="str">
            <v>Diario</v>
          </cell>
          <cell r="E21">
            <v>40</v>
          </cell>
          <cell r="F21">
            <v>30</v>
          </cell>
          <cell r="G21">
            <v>0</v>
          </cell>
          <cell r="H21">
            <v>0</v>
          </cell>
          <cell r="I21">
            <v>5</v>
          </cell>
          <cell r="J21">
            <v>9.9060100000000002</v>
          </cell>
          <cell r="K21">
            <v>40</v>
          </cell>
          <cell r="L21">
            <v>9.9060100000000002</v>
          </cell>
          <cell r="M21">
            <v>49.906010000000002</v>
          </cell>
          <cell r="N21">
            <v>0</v>
          </cell>
        </row>
        <row r="22">
          <cell r="C22" t="str">
            <v>GRUA LINK BELST DE 30 TON</v>
          </cell>
          <cell r="D22" t="str">
            <v>Mensual</v>
          </cell>
          <cell r="E22">
            <v>9000</v>
          </cell>
          <cell r="F22">
            <v>30</v>
          </cell>
          <cell r="G22">
            <v>9</v>
          </cell>
          <cell r="H22">
            <v>0</v>
          </cell>
          <cell r="I22">
            <v>40</v>
          </cell>
          <cell r="J22">
            <v>79.248080000000002</v>
          </cell>
          <cell r="K22">
            <v>300</v>
          </cell>
          <cell r="L22">
            <v>79.248080000000002</v>
          </cell>
          <cell r="M22">
            <v>379.24808000000002</v>
          </cell>
          <cell r="N22">
            <v>0</v>
          </cell>
        </row>
        <row r="23">
          <cell r="C23" t="str">
            <v>HIDROGRUA</v>
          </cell>
          <cell r="D23" t="str">
            <v>Mensual</v>
          </cell>
          <cell r="E23">
            <v>6000</v>
          </cell>
          <cell r="F23">
            <v>30</v>
          </cell>
          <cell r="G23">
            <v>9</v>
          </cell>
          <cell r="H23">
            <v>0</v>
          </cell>
          <cell r="I23">
            <v>20</v>
          </cell>
          <cell r="J23">
            <v>39.624040000000001</v>
          </cell>
          <cell r="K23">
            <v>200</v>
          </cell>
          <cell r="L23">
            <v>39.624040000000001</v>
          </cell>
          <cell r="M23">
            <v>239.62404000000001</v>
          </cell>
          <cell r="N23">
            <v>0</v>
          </cell>
        </row>
        <row r="24">
          <cell r="C24" t="str">
            <v>MIXER</v>
          </cell>
          <cell r="D24" t="str">
            <v>Mensual</v>
          </cell>
          <cell r="E24">
            <v>0</v>
          </cell>
          <cell r="F24">
            <v>30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PIPECARRIER</v>
          </cell>
          <cell r="D25" t="str">
            <v>Mensual</v>
          </cell>
          <cell r="E25">
            <v>8000</v>
          </cell>
          <cell r="F25">
            <v>30</v>
          </cell>
          <cell r="G25">
            <v>0</v>
          </cell>
          <cell r="H25">
            <v>0</v>
          </cell>
          <cell r="I25">
            <v>54</v>
          </cell>
          <cell r="J25">
            <v>106.984908</v>
          </cell>
          <cell r="K25">
            <v>266.66666666666669</v>
          </cell>
          <cell r="L25">
            <v>106.984908</v>
          </cell>
          <cell r="M25">
            <v>373.6515746666667</v>
          </cell>
          <cell r="N25">
            <v>0</v>
          </cell>
        </row>
        <row r="26">
          <cell r="C26" t="str">
            <v>PIPEWELDERS</v>
          </cell>
          <cell r="D26" t="str">
            <v>Mensual</v>
          </cell>
          <cell r="E26">
            <v>8000</v>
          </cell>
          <cell r="F26">
            <v>30</v>
          </cell>
          <cell r="G26">
            <v>0</v>
          </cell>
          <cell r="H26">
            <v>0</v>
          </cell>
          <cell r="I26">
            <v>54</v>
          </cell>
          <cell r="J26">
            <v>106.984908</v>
          </cell>
          <cell r="K26">
            <v>266.66666666666669</v>
          </cell>
          <cell r="L26">
            <v>106.984908</v>
          </cell>
          <cell r="M26">
            <v>373.6515746666667</v>
          </cell>
          <cell r="N26">
            <v>0</v>
          </cell>
        </row>
        <row r="27">
          <cell r="C27" t="str">
            <v>PLANTA DE AGUA SERVIDAS</v>
          </cell>
          <cell r="D27" t="str">
            <v>Diario</v>
          </cell>
          <cell r="E27">
            <v>90</v>
          </cell>
          <cell r="F27">
            <v>30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90</v>
          </cell>
          <cell r="L27">
            <v>0</v>
          </cell>
          <cell r="M27">
            <v>90</v>
          </cell>
          <cell r="N27">
            <v>0</v>
          </cell>
        </row>
        <row r="28">
          <cell r="C28" t="str">
            <v>RETROEXCAVADORA</v>
          </cell>
          <cell r="D28" t="str">
            <v>Diario</v>
          </cell>
          <cell r="E28">
            <v>150</v>
          </cell>
          <cell r="F28">
            <v>30</v>
          </cell>
          <cell r="G28">
            <v>0</v>
          </cell>
          <cell r="H28">
            <v>0</v>
          </cell>
          <cell r="I28">
            <v>20</v>
          </cell>
          <cell r="J28">
            <v>39.624040000000001</v>
          </cell>
          <cell r="K28">
            <v>150</v>
          </cell>
          <cell r="L28">
            <v>39.624040000000001</v>
          </cell>
          <cell r="M28">
            <v>189.62404000000001</v>
          </cell>
          <cell r="N28">
            <v>0</v>
          </cell>
        </row>
        <row r="29">
          <cell r="C29" t="str">
            <v>SIDEBOOM 561</v>
          </cell>
          <cell r="D29" t="str">
            <v>Mensual</v>
          </cell>
          <cell r="E29">
            <v>7500</v>
          </cell>
          <cell r="F29">
            <v>30</v>
          </cell>
          <cell r="G29">
            <v>9</v>
          </cell>
          <cell r="H29">
            <v>0</v>
          </cell>
          <cell r="I29">
            <v>35</v>
          </cell>
          <cell r="J29">
            <v>69.342070000000007</v>
          </cell>
          <cell r="K29">
            <v>250</v>
          </cell>
          <cell r="L29">
            <v>69.342070000000007</v>
          </cell>
          <cell r="M29">
            <v>319.34207000000004</v>
          </cell>
          <cell r="N29">
            <v>0</v>
          </cell>
        </row>
        <row r="30">
          <cell r="C30" t="str">
            <v>SOLDADORAS COMPLETAS</v>
          </cell>
          <cell r="D30" t="str">
            <v>Diario</v>
          </cell>
          <cell r="E30">
            <v>45</v>
          </cell>
          <cell r="F30">
            <v>30</v>
          </cell>
          <cell r="G30">
            <v>9</v>
          </cell>
          <cell r="H30">
            <v>0</v>
          </cell>
          <cell r="I30">
            <v>5</v>
          </cell>
          <cell r="J30">
            <v>9.9060100000000002</v>
          </cell>
          <cell r="K30">
            <v>45</v>
          </cell>
          <cell r="L30">
            <v>9.9060100000000002</v>
          </cell>
          <cell r="M30">
            <v>54.906010000000002</v>
          </cell>
          <cell r="N30">
            <v>0</v>
          </cell>
        </row>
        <row r="31">
          <cell r="C31" t="str">
            <v>TANQUERO (2000GLS)</v>
          </cell>
          <cell r="D31" t="str">
            <v>Diario</v>
          </cell>
          <cell r="E31">
            <v>100</v>
          </cell>
          <cell r="F31">
            <v>30</v>
          </cell>
          <cell r="G31">
            <v>0</v>
          </cell>
          <cell r="H31">
            <v>0</v>
          </cell>
          <cell r="I31">
            <v>10</v>
          </cell>
          <cell r="J31">
            <v>19.81202</v>
          </cell>
          <cell r="K31">
            <v>100</v>
          </cell>
          <cell r="L31">
            <v>19.81202</v>
          </cell>
          <cell r="M31">
            <v>119.81202</v>
          </cell>
          <cell r="N31">
            <v>0</v>
          </cell>
        </row>
        <row r="32">
          <cell r="C32" t="str">
            <v>TANQUERO AGUA(20OO GLS)</v>
          </cell>
          <cell r="D32" t="str">
            <v>Diario</v>
          </cell>
          <cell r="E32">
            <v>100</v>
          </cell>
          <cell r="F32">
            <v>30</v>
          </cell>
          <cell r="G32">
            <v>0</v>
          </cell>
          <cell r="H32">
            <v>0</v>
          </cell>
          <cell r="I32">
            <v>10</v>
          </cell>
          <cell r="J32">
            <v>19.81202</v>
          </cell>
          <cell r="K32">
            <v>100</v>
          </cell>
          <cell r="L32">
            <v>19.81202</v>
          </cell>
          <cell r="M32">
            <v>119.81202</v>
          </cell>
          <cell r="N32">
            <v>0</v>
          </cell>
        </row>
        <row r="33">
          <cell r="C33" t="str">
            <v>TORRE LUMINARIA (JIRAFA)</v>
          </cell>
          <cell r="D33" t="str">
            <v>Diario</v>
          </cell>
          <cell r="E33">
            <v>50</v>
          </cell>
          <cell r="F33">
            <v>30</v>
          </cell>
          <cell r="G33">
            <v>0</v>
          </cell>
          <cell r="H33">
            <v>0</v>
          </cell>
          <cell r="I33">
            <v>5</v>
          </cell>
          <cell r="J33">
            <v>9.9060100000000002</v>
          </cell>
          <cell r="K33">
            <v>50</v>
          </cell>
          <cell r="L33">
            <v>9.9060100000000002</v>
          </cell>
          <cell r="M33">
            <v>59.906010000000002</v>
          </cell>
          <cell r="N33">
            <v>0</v>
          </cell>
        </row>
        <row r="34">
          <cell r="C34" t="str">
            <v>TRACTO CAMION CAMA ALTA</v>
          </cell>
          <cell r="D34" t="str">
            <v>Mensual</v>
          </cell>
          <cell r="E34">
            <v>7500</v>
          </cell>
          <cell r="F34">
            <v>30</v>
          </cell>
          <cell r="G34">
            <v>9</v>
          </cell>
          <cell r="H34">
            <v>0</v>
          </cell>
          <cell r="I34">
            <v>0</v>
          </cell>
          <cell r="J34">
            <v>0</v>
          </cell>
          <cell r="K34">
            <v>250</v>
          </cell>
          <cell r="L34">
            <v>0</v>
          </cell>
          <cell r="M34">
            <v>250</v>
          </cell>
          <cell r="N34">
            <v>0</v>
          </cell>
        </row>
        <row r="35">
          <cell r="C35" t="str">
            <v>TRACTOR TIPO CAT D6</v>
          </cell>
          <cell r="D35">
            <v>0</v>
          </cell>
          <cell r="E35">
            <v>0</v>
          </cell>
          <cell r="F35">
            <v>30</v>
          </cell>
          <cell r="G35">
            <v>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TRAILER (CAMA ALTA)</v>
          </cell>
          <cell r="D36" t="str">
            <v>Mensual</v>
          </cell>
          <cell r="E36">
            <v>7500</v>
          </cell>
          <cell r="F36">
            <v>30</v>
          </cell>
          <cell r="G36">
            <v>9</v>
          </cell>
          <cell r="H36">
            <v>6</v>
          </cell>
          <cell r="I36">
            <v>54</v>
          </cell>
          <cell r="J36">
            <v>106.984908</v>
          </cell>
          <cell r="K36">
            <v>250</v>
          </cell>
          <cell r="L36">
            <v>106.984908</v>
          </cell>
          <cell r="M36">
            <v>356.98490800000002</v>
          </cell>
          <cell r="N36">
            <v>0</v>
          </cell>
        </row>
        <row r="37">
          <cell r="C37" t="str">
            <v>TRAILER (CAMA BAJA)</v>
          </cell>
          <cell r="D37" t="str">
            <v>Mensual</v>
          </cell>
          <cell r="E37">
            <v>7500</v>
          </cell>
          <cell r="F37">
            <v>30</v>
          </cell>
          <cell r="G37">
            <v>9</v>
          </cell>
          <cell r="H37">
            <v>6</v>
          </cell>
          <cell r="I37">
            <v>54</v>
          </cell>
          <cell r="J37">
            <v>106.984908</v>
          </cell>
          <cell r="K37">
            <v>250</v>
          </cell>
          <cell r="L37">
            <v>106.984908</v>
          </cell>
          <cell r="M37">
            <v>356.98490800000002</v>
          </cell>
          <cell r="N37">
            <v>0</v>
          </cell>
        </row>
        <row r="38">
          <cell r="C38" t="str">
            <v>TRINEO</v>
          </cell>
          <cell r="D38">
            <v>0</v>
          </cell>
          <cell r="E38">
            <v>0</v>
          </cell>
          <cell r="F38">
            <v>30</v>
          </cell>
          <cell r="G38">
            <v>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 t="str">
            <v>TRINEO RUEDAS</v>
          </cell>
          <cell r="D39">
            <v>0</v>
          </cell>
          <cell r="E39">
            <v>0</v>
          </cell>
          <cell r="F39">
            <v>30</v>
          </cell>
          <cell r="G39">
            <v>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 t="str">
            <v>TRINEOS</v>
          </cell>
          <cell r="D40" t="str">
            <v>Mensual</v>
          </cell>
          <cell r="E40">
            <v>1000</v>
          </cell>
          <cell r="F40">
            <v>30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33.333333333333336</v>
          </cell>
          <cell r="L40">
            <v>0</v>
          </cell>
          <cell r="M40">
            <v>33.333333333333336</v>
          </cell>
          <cell r="N40">
            <v>0</v>
          </cell>
        </row>
        <row r="41">
          <cell r="C41" t="str">
            <v>VACUUM</v>
          </cell>
          <cell r="D41" t="str">
            <v>Diario</v>
          </cell>
          <cell r="E41">
            <v>500</v>
          </cell>
          <cell r="F41">
            <v>30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500</v>
          </cell>
          <cell r="L41">
            <v>0</v>
          </cell>
          <cell r="M41">
            <v>500</v>
          </cell>
          <cell r="N41">
            <v>0</v>
          </cell>
        </row>
        <row r="42">
          <cell r="C42" t="str">
            <v>VOLQUETE 7m3</v>
          </cell>
          <cell r="D42" t="str">
            <v>Diario</v>
          </cell>
          <cell r="E42">
            <v>200</v>
          </cell>
          <cell r="F42">
            <v>30</v>
          </cell>
          <cell r="G42">
            <v>0</v>
          </cell>
          <cell r="H42">
            <v>0</v>
          </cell>
          <cell r="I42">
            <v>40</v>
          </cell>
          <cell r="J42">
            <v>79.248080000000002</v>
          </cell>
          <cell r="K42">
            <v>200</v>
          </cell>
          <cell r="L42">
            <v>79.248080000000002</v>
          </cell>
          <cell r="M42">
            <v>279.24808000000002</v>
          </cell>
          <cell r="N42">
            <v>0</v>
          </cell>
        </row>
        <row r="43">
          <cell r="C43" t="str">
            <v>BULDOZER 1992 CAT D 7-H</v>
          </cell>
          <cell r="D43" t="str">
            <v>Diario</v>
          </cell>
          <cell r="E43">
            <v>450</v>
          </cell>
          <cell r="F43">
            <v>30</v>
          </cell>
          <cell r="G43">
            <v>10</v>
          </cell>
          <cell r="H43">
            <v>6</v>
          </cell>
          <cell r="I43">
            <v>60</v>
          </cell>
          <cell r="J43">
            <v>118.87212000000001</v>
          </cell>
          <cell r="K43">
            <v>450</v>
          </cell>
          <cell r="L43">
            <v>118.87212000000001</v>
          </cell>
          <cell r="M43">
            <v>568.87212</v>
          </cell>
          <cell r="N43">
            <v>0</v>
          </cell>
        </row>
        <row r="44">
          <cell r="C44" t="str">
            <v>RODILLO VIBRATORIO</v>
          </cell>
          <cell r="D44" t="str">
            <v>Mensual</v>
          </cell>
          <cell r="E44">
            <v>8000</v>
          </cell>
          <cell r="F44">
            <v>30</v>
          </cell>
          <cell r="G44">
            <v>10</v>
          </cell>
          <cell r="H44">
            <v>5</v>
          </cell>
          <cell r="I44">
            <v>50</v>
          </cell>
          <cell r="J44">
            <v>99.060100000000006</v>
          </cell>
          <cell r="K44">
            <v>266.66666666666669</v>
          </cell>
          <cell r="L44">
            <v>99.060100000000006</v>
          </cell>
          <cell r="M44">
            <v>365.72676666666666</v>
          </cell>
          <cell r="N44">
            <v>0</v>
          </cell>
        </row>
        <row r="45">
          <cell r="C45" t="str">
            <v>MOTONIVELADORA</v>
          </cell>
          <cell r="D45" t="str">
            <v>Mensual</v>
          </cell>
          <cell r="E45">
            <v>8000</v>
          </cell>
          <cell r="F45">
            <v>30</v>
          </cell>
          <cell r="G45">
            <v>10</v>
          </cell>
          <cell r="H45">
            <v>5</v>
          </cell>
          <cell r="I45">
            <v>50</v>
          </cell>
          <cell r="J45">
            <v>99.060100000000006</v>
          </cell>
          <cell r="K45">
            <v>266.66666666666669</v>
          </cell>
          <cell r="L45">
            <v>99.060100000000006</v>
          </cell>
          <cell r="M45">
            <v>365.72676666666666</v>
          </cell>
          <cell r="N45">
            <v>0</v>
          </cell>
        </row>
        <row r="46">
          <cell r="C46" t="str">
            <v>MOTOSIERRA</v>
          </cell>
          <cell r="D46" t="str">
            <v>Diario</v>
          </cell>
          <cell r="E46">
            <v>15</v>
          </cell>
          <cell r="F46">
            <v>30</v>
          </cell>
          <cell r="G46">
            <v>10</v>
          </cell>
          <cell r="H46">
            <v>0.2</v>
          </cell>
          <cell r="I46">
            <v>2</v>
          </cell>
          <cell r="J46">
            <v>3.9624040000000003</v>
          </cell>
          <cell r="K46">
            <v>15</v>
          </cell>
          <cell r="L46">
            <v>3.9624040000000003</v>
          </cell>
          <cell r="M46">
            <v>18.962403999999999</v>
          </cell>
          <cell r="N46">
            <v>0</v>
          </cell>
        </row>
        <row r="47">
          <cell r="C47" t="str">
            <v>AMOLADORAS FLEX 220/9,5</v>
          </cell>
          <cell r="D47" t="str">
            <v>Diario</v>
          </cell>
          <cell r="E47">
            <v>10</v>
          </cell>
          <cell r="F47">
            <v>30</v>
          </cell>
          <cell r="G47">
            <v>10</v>
          </cell>
          <cell r="H47">
            <v>0</v>
          </cell>
          <cell r="I47">
            <v>0</v>
          </cell>
          <cell r="J47">
            <v>0</v>
          </cell>
          <cell r="K47">
            <v>10</v>
          </cell>
          <cell r="L47">
            <v>0</v>
          </cell>
          <cell r="M47">
            <v>10</v>
          </cell>
          <cell r="N47">
            <v>0</v>
          </cell>
        </row>
        <row r="48">
          <cell r="C48" t="str">
            <v>EQUIPO PH (COMPRESOR, BOMBA PRESION, BOMBA LLENADO)</v>
          </cell>
          <cell r="D48" t="str">
            <v>POR PRUEBA</v>
          </cell>
          <cell r="E48">
            <v>4000</v>
          </cell>
          <cell r="F48">
            <v>0</v>
          </cell>
          <cell r="G48">
            <v>0</v>
          </cell>
          <cell r="H48">
            <v>0</v>
          </cell>
          <cell r="I48">
            <v>240</v>
          </cell>
          <cell r="J48">
            <v>475.48848000000004</v>
          </cell>
          <cell r="K48">
            <v>4000</v>
          </cell>
          <cell r="L48">
            <v>475.48848000000004</v>
          </cell>
          <cell r="M48">
            <v>4475.48848</v>
          </cell>
          <cell r="N48">
            <v>0</v>
          </cell>
        </row>
        <row r="49">
          <cell r="C49" t="str">
            <v>BARTON DE TEMPERATURA</v>
          </cell>
          <cell r="D49" t="str">
            <v>Diario</v>
          </cell>
          <cell r="E49">
            <v>100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0</v>
          </cell>
          <cell r="M49">
            <v>100</v>
          </cell>
          <cell r="N49">
            <v>0</v>
          </cell>
        </row>
        <row r="50">
          <cell r="C50" t="str">
            <v>BARTON DE PRESION</v>
          </cell>
          <cell r="D50" t="str">
            <v>Diario</v>
          </cell>
          <cell r="E50">
            <v>100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100</v>
          </cell>
          <cell r="L50">
            <v>0</v>
          </cell>
          <cell r="M50">
            <v>100</v>
          </cell>
          <cell r="N50">
            <v>0</v>
          </cell>
        </row>
        <row r="51">
          <cell r="C51" t="str">
            <v>BALANZA DE PESO MUERTO</v>
          </cell>
          <cell r="D51" t="str">
            <v>Diario</v>
          </cell>
          <cell r="E51">
            <v>100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100</v>
          </cell>
          <cell r="L51">
            <v>0</v>
          </cell>
          <cell r="M51">
            <v>100</v>
          </cell>
          <cell r="N51">
            <v>0</v>
          </cell>
        </row>
        <row r="52">
          <cell r="C52" t="str">
            <v>EQUIPO DE OXICORTE (Completo)</v>
          </cell>
          <cell r="D52" t="str">
            <v>Diario</v>
          </cell>
          <cell r="E52">
            <v>30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30</v>
          </cell>
          <cell r="L52">
            <v>0</v>
          </cell>
          <cell r="M52">
            <v>30</v>
          </cell>
          <cell r="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CAJA"/>
      <sheetName val="PLANILLAS REVISADAS AL 23FEB"/>
      <sheetName val="INGRESOS"/>
      <sheetName val="GASTOS"/>
      <sheetName val="AL 23 DE JULIO"/>
      <sheetName val="RESUMEN CUENTAS POR PAGAR"/>
      <sheetName val="AL 06 AGOSTO 10 "/>
      <sheetName val="RESUMEN CUENTAS POR PAGAR 2"/>
      <sheetName val="RESUMEN CUENTAS POR PAGAR 3"/>
      <sheetName val="15-07-2010"/>
      <sheetName val="CXP Y RES."/>
      <sheetName val="Hoja2"/>
      <sheetName val="IMPUESTOS POR PLANILLAS POR MES"/>
      <sheetName val="RESUMEN CUENTAS POR PAGAR 4"/>
      <sheetName val="RESUMEN CXP 5"/>
      <sheetName val="RESUMEN CXP 6"/>
      <sheetName val="RESUMEN CXP 6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6">
          <cell r="A16" t="str">
            <v xml:space="preserve">PROVEEDORES </v>
          </cell>
        </row>
        <row r="17">
          <cell r="A17" t="str">
            <v xml:space="preserve">SUELDOS </v>
          </cell>
        </row>
        <row r="18">
          <cell r="A18" t="str">
            <v>IESS</v>
          </cell>
        </row>
        <row r="19">
          <cell r="A19" t="str">
            <v>SRI</v>
          </cell>
        </row>
        <row r="20">
          <cell r="A20" t="str">
            <v>HONORARIOS</v>
          </cell>
        </row>
        <row r="21">
          <cell r="A21" t="str">
            <v>IMPREVISTOS- PAGO ACCIONISTAS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TO"/>
      <sheetName val="FOMENTO"/>
      <sheetName val="CTO-GTO. PYTO"/>
      <sheetName val="RESUL-PYTO"/>
      <sheetName val="SUB-PYTO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6"/>
  <sheetViews>
    <sheetView showGridLines="0" showRowColHeaders="0" tabSelected="1" view="pageBreakPreview" topLeftCell="A109" zoomScale="80" zoomScaleNormal="90" zoomScaleSheetLayoutView="80" workbookViewId="0">
      <selection activeCell="D32" sqref="D32:I32"/>
    </sheetView>
  </sheetViews>
  <sheetFormatPr baseColWidth="10" defaultRowHeight="15"/>
  <cols>
    <col min="2" max="2" width="14.5" customWidth="1"/>
    <col min="3" max="3" width="30.1640625" customWidth="1"/>
    <col min="4" max="4" width="20.83203125" customWidth="1"/>
    <col min="5" max="6" width="15.83203125" customWidth="1"/>
    <col min="7" max="7" width="21.5" customWidth="1"/>
    <col min="8" max="8" width="19.6640625" customWidth="1"/>
    <col min="9" max="9" width="14.83203125" customWidth="1"/>
    <col min="14" max="18" width="0" hidden="1" customWidth="1"/>
  </cols>
  <sheetData>
    <row r="1" spans="1:9" ht="35" customHeight="1">
      <c r="A1" s="88" t="s">
        <v>630</v>
      </c>
      <c r="B1" s="88"/>
      <c r="C1" s="88"/>
      <c r="D1" s="88"/>
      <c r="E1" s="88"/>
      <c r="F1" s="88"/>
      <c r="G1" s="88"/>
      <c r="H1" s="88"/>
      <c r="I1" s="88"/>
    </row>
    <row r="2" spans="1:9" ht="35" customHeight="1">
      <c r="A2" s="88"/>
      <c r="B2" s="88"/>
      <c r="C2" s="88"/>
      <c r="D2" s="88"/>
      <c r="E2" s="88"/>
      <c r="F2" s="88"/>
      <c r="G2" s="88"/>
      <c r="H2" s="88"/>
      <c r="I2" s="88"/>
    </row>
    <row r="3" spans="1:9" ht="35" customHeight="1">
      <c r="A3" s="88"/>
      <c r="B3" s="88"/>
      <c r="C3" s="88"/>
      <c r="D3" s="88"/>
      <c r="E3" s="88"/>
      <c r="F3" s="88"/>
      <c r="G3" s="88"/>
      <c r="H3" s="88"/>
      <c r="I3" s="88"/>
    </row>
    <row r="4" spans="1:9" ht="35" customHeight="1">
      <c r="A4" s="88"/>
      <c r="B4" s="88"/>
      <c r="C4" s="88"/>
      <c r="D4" s="88"/>
      <c r="E4" s="88"/>
      <c r="F4" s="88"/>
      <c r="G4" s="88"/>
      <c r="H4" s="88"/>
      <c r="I4" s="88"/>
    </row>
    <row r="5" spans="1:9" ht="30" customHeight="1" thickBot="1">
      <c r="A5" s="106" t="s">
        <v>0</v>
      </c>
      <c r="B5" s="107"/>
      <c r="C5" s="107"/>
      <c r="D5" s="107"/>
      <c r="E5" s="107"/>
      <c r="F5" s="107"/>
      <c r="G5" s="107"/>
      <c r="H5" s="107"/>
      <c r="I5" s="108"/>
    </row>
    <row r="6" spans="1:9" ht="22" customHeight="1">
      <c r="A6" s="77" t="s">
        <v>1</v>
      </c>
      <c r="B6" s="77"/>
      <c r="C6" s="77"/>
      <c r="D6" s="100"/>
      <c r="E6" s="100"/>
      <c r="F6" s="100"/>
      <c r="G6" s="100"/>
      <c r="H6" s="100"/>
      <c r="I6" s="100"/>
    </row>
    <row r="7" spans="1:9" ht="22" customHeight="1">
      <c r="A7" s="29" t="s">
        <v>2</v>
      </c>
      <c r="B7" s="29"/>
      <c r="C7" s="29"/>
      <c r="D7" s="113"/>
      <c r="E7" s="113"/>
      <c r="F7" s="113"/>
      <c r="G7" s="113"/>
      <c r="H7" s="113"/>
      <c r="I7" s="113"/>
    </row>
    <row r="8" spans="1:9" ht="22" customHeight="1">
      <c r="A8" s="29" t="s">
        <v>3</v>
      </c>
      <c r="B8" s="29"/>
      <c r="C8" s="29"/>
      <c r="D8" s="73"/>
      <c r="E8" s="73"/>
      <c r="F8" s="73"/>
      <c r="G8" s="73"/>
      <c r="H8" s="73"/>
      <c r="I8" s="73"/>
    </row>
    <row r="9" spans="1:9" ht="22" customHeight="1">
      <c r="A9" s="29" t="s">
        <v>4</v>
      </c>
      <c r="B9" s="29"/>
      <c r="C9" s="29"/>
      <c r="D9" s="73"/>
      <c r="E9" s="73"/>
      <c r="F9" s="73"/>
      <c r="G9" s="73"/>
      <c r="H9" s="73"/>
      <c r="I9" s="73"/>
    </row>
    <row r="10" spans="1:9" ht="22" customHeight="1">
      <c r="A10" s="29" t="s">
        <v>5</v>
      </c>
      <c r="B10" s="29"/>
      <c r="C10" s="29"/>
      <c r="D10" s="104"/>
      <c r="E10" s="104"/>
      <c r="F10" s="3" t="s">
        <v>6</v>
      </c>
      <c r="G10" s="105"/>
      <c r="H10" s="105"/>
      <c r="I10" s="105"/>
    </row>
    <row r="11" spans="1:9" ht="22" customHeight="1">
      <c r="A11" s="29" t="s">
        <v>7</v>
      </c>
      <c r="B11" s="29"/>
      <c r="C11" s="29"/>
      <c r="D11" s="3" t="s">
        <v>8</v>
      </c>
      <c r="E11" s="11"/>
      <c r="F11" s="3" t="s">
        <v>9</v>
      </c>
      <c r="G11" s="11"/>
      <c r="H11" s="3" t="s">
        <v>10</v>
      </c>
      <c r="I11" s="12"/>
    </row>
    <row r="12" spans="1:9" ht="22" customHeight="1">
      <c r="A12" s="29" t="s">
        <v>11</v>
      </c>
      <c r="B12" s="29"/>
      <c r="C12" s="29"/>
      <c r="D12" s="73"/>
      <c r="E12" s="73"/>
      <c r="F12" s="73"/>
      <c r="G12" s="73"/>
      <c r="H12" s="73"/>
      <c r="I12" s="73"/>
    </row>
    <row r="13" spans="1:9" ht="22" customHeight="1">
      <c r="A13" s="29"/>
      <c r="B13" s="29"/>
      <c r="C13" s="29"/>
      <c r="D13" s="73"/>
      <c r="E13" s="73"/>
      <c r="F13" s="73"/>
      <c r="G13" s="73"/>
      <c r="H13" s="73"/>
      <c r="I13" s="73"/>
    </row>
    <row r="14" spans="1:9" ht="22" customHeight="1">
      <c r="A14" s="29" t="s">
        <v>12</v>
      </c>
      <c r="B14" s="29"/>
      <c r="C14" s="29"/>
      <c r="D14" s="3" t="s">
        <v>13</v>
      </c>
      <c r="E14" s="12"/>
      <c r="F14" s="101" t="s">
        <v>14</v>
      </c>
      <c r="G14" s="102"/>
      <c r="H14" s="103"/>
      <c r="I14" s="103"/>
    </row>
    <row r="15" spans="1:9" ht="22" customHeight="1">
      <c r="A15" s="29" t="s">
        <v>15</v>
      </c>
      <c r="B15" s="29"/>
      <c r="C15" s="29"/>
      <c r="D15" s="114"/>
      <c r="E15" s="115"/>
      <c r="F15" s="115"/>
      <c r="G15" s="115"/>
      <c r="H15" s="115"/>
      <c r="I15" s="115"/>
    </row>
    <row r="16" spans="1:9" ht="22" customHeight="1">
      <c r="A16" s="29" t="s">
        <v>130</v>
      </c>
      <c r="B16" s="29"/>
      <c r="C16" s="29"/>
      <c r="D16" s="30"/>
      <c r="E16" s="31"/>
      <c r="F16" s="31"/>
      <c r="G16" s="31"/>
      <c r="H16" s="31"/>
      <c r="I16" s="31"/>
    </row>
    <row r="17" spans="1:9" s="6" customFormat="1" ht="30" customHeight="1" thickBot="1">
      <c r="A17" s="118" t="s">
        <v>16</v>
      </c>
      <c r="B17" s="119"/>
      <c r="C17" s="119"/>
      <c r="D17" s="119"/>
      <c r="E17" s="119"/>
      <c r="F17" s="119"/>
      <c r="G17" s="119"/>
      <c r="H17" s="119"/>
      <c r="I17" s="120"/>
    </row>
    <row r="18" spans="1:9" ht="22" customHeight="1">
      <c r="A18" s="89" t="s">
        <v>17</v>
      </c>
      <c r="B18" s="90"/>
      <c r="C18" s="91"/>
      <c r="D18" s="8" t="s">
        <v>18</v>
      </c>
      <c r="E18" s="13"/>
      <c r="F18" s="8" t="s">
        <v>19</v>
      </c>
      <c r="G18" s="13"/>
      <c r="H18" s="8" t="s">
        <v>20</v>
      </c>
      <c r="I18" s="4"/>
    </row>
    <row r="19" spans="1:9" ht="22" customHeight="1">
      <c r="A19" s="92" t="s">
        <v>21</v>
      </c>
      <c r="B19" s="93"/>
      <c r="C19" s="94"/>
      <c r="D19" s="95"/>
      <c r="E19" s="96"/>
      <c r="F19" s="96"/>
      <c r="G19" s="96"/>
      <c r="H19" s="96"/>
      <c r="I19" s="97"/>
    </row>
    <row r="20" spans="1:9" ht="22" customHeight="1">
      <c r="A20" s="109" t="s">
        <v>85</v>
      </c>
      <c r="B20" s="86"/>
      <c r="C20" s="87"/>
      <c r="D20" s="73"/>
      <c r="E20" s="73"/>
      <c r="F20" s="73"/>
      <c r="G20" s="73"/>
      <c r="H20" s="73"/>
      <c r="I20" s="117"/>
    </row>
    <row r="21" spans="1:9" ht="22" customHeight="1">
      <c r="A21" s="109" t="s">
        <v>86</v>
      </c>
      <c r="B21" s="86"/>
      <c r="C21" s="87"/>
      <c r="D21" s="73"/>
      <c r="E21" s="73"/>
      <c r="F21" s="73"/>
      <c r="G21" s="73"/>
      <c r="H21" s="73"/>
      <c r="I21" s="117"/>
    </row>
    <row r="22" spans="1:9" ht="22" customHeight="1">
      <c r="A22" s="109" t="s">
        <v>87</v>
      </c>
      <c r="B22" s="86"/>
      <c r="C22" s="87"/>
      <c r="D22" s="73"/>
      <c r="E22" s="73"/>
      <c r="F22" s="73"/>
      <c r="G22" s="73"/>
      <c r="H22" s="73"/>
      <c r="I22" s="117"/>
    </row>
    <row r="23" spans="1:9" ht="22" customHeight="1">
      <c r="A23" s="109" t="s">
        <v>88</v>
      </c>
      <c r="B23" s="86"/>
      <c r="C23" s="87"/>
      <c r="D23" s="110"/>
      <c r="E23" s="111"/>
      <c r="F23" s="111"/>
      <c r="G23" s="111"/>
      <c r="H23" s="111"/>
      <c r="I23" s="112"/>
    </row>
    <row r="24" spans="1:9" ht="22" customHeight="1">
      <c r="A24" s="109" t="s">
        <v>89</v>
      </c>
      <c r="B24" s="86"/>
      <c r="C24" s="87"/>
      <c r="D24" s="3" t="s">
        <v>90</v>
      </c>
      <c r="E24" s="5"/>
      <c r="F24" s="10" t="s">
        <v>91</v>
      </c>
      <c r="G24" s="5"/>
      <c r="H24" s="3" t="s">
        <v>92</v>
      </c>
      <c r="I24" s="5"/>
    </row>
    <row r="25" spans="1:9" ht="22" customHeight="1">
      <c r="A25" s="109" t="s">
        <v>93</v>
      </c>
      <c r="B25" s="86"/>
      <c r="C25" s="87"/>
      <c r="D25" s="9" t="s">
        <v>94</v>
      </c>
      <c r="E25" s="121"/>
      <c r="F25" s="122"/>
      <c r="G25" s="9" t="s">
        <v>95</v>
      </c>
      <c r="H25" s="73"/>
      <c r="I25" s="117"/>
    </row>
    <row r="26" spans="1:9" ht="22" customHeight="1">
      <c r="A26" s="79" t="s">
        <v>96</v>
      </c>
      <c r="B26" s="79"/>
      <c r="C26" s="79"/>
      <c r="D26" s="73"/>
      <c r="E26" s="73"/>
      <c r="F26" s="73"/>
      <c r="G26" s="73"/>
      <c r="H26" s="73"/>
      <c r="I26" s="73"/>
    </row>
    <row r="27" spans="1:9" s="6" customFormat="1" ht="30" customHeight="1" thickBot="1">
      <c r="A27" s="98" t="s">
        <v>22</v>
      </c>
      <c r="B27" s="98"/>
      <c r="C27" s="98"/>
      <c r="D27" s="98"/>
      <c r="E27" s="98"/>
      <c r="F27" s="98"/>
      <c r="G27" s="98"/>
      <c r="H27" s="98"/>
      <c r="I27" s="98"/>
    </row>
    <row r="28" spans="1:9" ht="22" customHeight="1">
      <c r="A28" s="99" t="s">
        <v>97</v>
      </c>
      <c r="B28" s="99"/>
      <c r="C28" s="99"/>
      <c r="D28" s="100"/>
      <c r="E28" s="100"/>
      <c r="F28" s="100"/>
      <c r="G28" s="100"/>
      <c r="H28" s="100"/>
      <c r="I28" s="100"/>
    </row>
    <row r="29" spans="1:9" ht="22" customHeight="1">
      <c r="A29" s="79" t="s">
        <v>98</v>
      </c>
      <c r="B29" s="79"/>
      <c r="C29" s="79"/>
      <c r="D29" s="34" t="s">
        <v>118</v>
      </c>
      <c r="E29" s="34"/>
      <c r="F29" s="34"/>
      <c r="G29" s="34"/>
      <c r="H29" s="34"/>
      <c r="I29" s="34"/>
    </row>
    <row r="30" spans="1:9" ht="22" customHeight="1">
      <c r="A30" s="79" t="s">
        <v>131</v>
      </c>
      <c r="B30" s="79"/>
      <c r="C30" s="79"/>
      <c r="D30" s="34" t="s">
        <v>631</v>
      </c>
      <c r="E30" s="34"/>
      <c r="F30" s="34"/>
      <c r="G30" s="34"/>
      <c r="H30" s="34"/>
      <c r="I30" s="34"/>
    </row>
    <row r="31" spans="1:9" ht="22" customHeight="1">
      <c r="A31" s="79" t="s">
        <v>99</v>
      </c>
      <c r="B31" s="79"/>
      <c r="C31" s="79"/>
      <c r="D31" s="73"/>
      <c r="E31" s="73"/>
      <c r="F31" s="73"/>
      <c r="G31" s="73"/>
      <c r="H31" s="73"/>
      <c r="I31" s="73"/>
    </row>
    <row r="32" spans="1:9" ht="22" customHeight="1">
      <c r="A32" s="85" t="s">
        <v>100</v>
      </c>
      <c r="B32" s="86"/>
      <c r="C32" s="87"/>
      <c r="D32" s="84"/>
      <c r="E32" s="84"/>
      <c r="F32" s="84"/>
      <c r="G32" s="84"/>
      <c r="H32" s="84"/>
      <c r="I32" s="84"/>
    </row>
    <row r="33" spans="1:9" ht="22" customHeight="1">
      <c r="A33" s="79" t="s">
        <v>101</v>
      </c>
      <c r="B33" s="79"/>
      <c r="C33" s="79"/>
      <c r="D33" s="73"/>
      <c r="E33" s="73"/>
      <c r="F33" s="73"/>
      <c r="G33" s="73"/>
      <c r="H33" s="73"/>
      <c r="I33" s="73"/>
    </row>
    <row r="34" spans="1:9" ht="22" customHeight="1">
      <c r="A34" s="79" t="s">
        <v>102</v>
      </c>
      <c r="B34" s="79"/>
      <c r="C34" s="79"/>
      <c r="D34" s="73"/>
      <c r="E34" s="73"/>
      <c r="F34" s="73"/>
      <c r="G34" s="73"/>
      <c r="H34" s="73"/>
      <c r="I34" s="73"/>
    </row>
    <row r="35" spans="1:9" ht="22" customHeight="1">
      <c r="A35" s="79" t="s">
        <v>103</v>
      </c>
      <c r="B35" s="79"/>
      <c r="C35" s="79"/>
      <c r="D35" s="73"/>
      <c r="E35" s="73"/>
      <c r="F35" s="73"/>
      <c r="G35" s="73"/>
      <c r="H35" s="73"/>
      <c r="I35" s="73"/>
    </row>
    <row r="36" spans="1:9" ht="22" customHeight="1">
      <c r="A36" s="79" t="s">
        <v>104</v>
      </c>
      <c r="B36" s="79"/>
      <c r="C36" s="79"/>
      <c r="D36" s="73"/>
      <c r="E36" s="73"/>
      <c r="F36" s="73"/>
      <c r="G36" s="73"/>
      <c r="H36" s="73"/>
      <c r="I36" s="73"/>
    </row>
    <row r="37" spans="1:9" ht="22" customHeight="1">
      <c r="A37" s="79" t="s">
        <v>105</v>
      </c>
      <c r="B37" s="79"/>
      <c r="C37" s="79"/>
      <c r="D37" s="80" t="e">
        <f>PMT(15%/12,(D33-D34),-D32)</f>
        <v>#NUM!</v>
      </c>
      <c r="E37" s="81"/>
      <c r="F37" s="81"/>
      <c r="G37" s="81"/>
      <c r="H37" s="81"/>
      <c r="I37" s="81"/>
    </row>
    <row r="38" spans="1:9" ht="22" customHeight="1">
      <c r="A38" s="82" t="s">
        <v>106</v>
      </c>
      <c r="B38" s="82"/>
      <c r="C38" s="82"/>
      <c r="D38" s="7" t="s">
        <v>23</v>
      </c>
      <c r="E38" s="3" t="s">
        <v>24</v>
      </c>
      <c r="F38" s="3" t="s">
        <v>25</v>
      </c>
      <c r="G38" s="83" t="s">
        <v>26</v>
      </c>
      <c r="H38" s="83"/>
      <c r="I38" s="3" t="s">
        <v>27</v>
      </c>
    </row>
    <row r="39" spans="1:9" ht="30" customHeight="1" thickBot="1">
      <c r="A39" s="39" t="s">
        <v>123</v>
      </c>
      <c r="B39" s="39"/>
      <c r="C39" s="39"/>
      <c r="D39" s="39"/>
      <c r="E39" s="39"/>
      <c r="F39" s="39"/>
      <c r="G39" s="39"/>
      <c r="H39" s="39"/>
      <c r="I39" s="39"/>
    </row>
    <row r="40" spans="1:9">
      <c r="A40" s="77" t="s">
        <v>108</v>
      </c>
      <c r="B40" s="77"/>
      <c r="C40" s="77"/>
      <c r="D40" s="77"/>
      <c r="E40" s="77"/>
      <c r="F40" s="77"/>
      <c r="G40" s="77"/>
      <c r="H40" s="77"/>
      <c r="I40" s="77"/>
    </row>
    <row r="41" spans="1:9">
      <c r="A41" s="29"/>
      <c r="B41" s="29"/>
      <c r="C41" s="29"/>
      <c r="D41" s="29"/>
      <c r="E41" s="29"/>
      <c r="F41" s="29"/>
      <c r="G41" s="29"/>
      <c r="H41" s="29"/>
      <c r="I41" s="29"/>
    </row>
    <row r="42" spans="1:9" ht="22" customHeight="1">
      <c r="A42" s="73"/>
      <c r="B42" s="73"/>
      <c r="C42" s="73"/>
      <c r="D42" s="73"/>
      <c r="E42" s="73"/>
      <c r="F42" s="73"/>
      <c r="G42" s="73"/>
      <c r="H42" s="73"/>
      <c r="I42" s="73"/>
    </row>
    <row r="43" spans="1:9" ht="22" customHeight="1">
      <c r="A43" s="73"/>
      <c r="B43" s="73"/>
      <c r="C43" s="73"/>
      <c r="D43" s="73"/>
      <c r="E43" s="73"/>
      <c r="F43" s="73"/>
      <c r="G43" s="73"/>
      <c r="H43" s="73"/>
      <c r="I43" s="73"/>
    </row>
    <row r="44" spans="1:9" ht="22" customHeight="1">
      <c r="A44" s="73"/>
      <c r="B44" s="73"/>
      <c r="C44" s="73"/>
      <c r="D44" s="73"/>
      <c r="E44" s="73"/>
      <c r="F44" s="73"/>
      <c r="G44" s="73"/>
      <c r="H44" s="73"/>
      <c r="I44" s="73"/>
    </row>
    <row r="45" spans="1:9" ht="22" customHeight="1">
      <c r="A45" s="73"/>
      <c r="B45" s="73"/>
      <c r="C45" s="73"/>
      <c r="D45" s="73"/>
      <c r="E45" s="73"/>
      <c r="F45" s="73"/>
      <c r="G45" s="73"/>
      <c r="H45" s="73"/>
      <c r="I45" s="73"/>
    </row>
    <row r="46" spans="1:9" ht="22" customHeight="1">
      <c r="A46" s="73"/>
      <c r="B46" s="73"/>
      <c r="C46" s="73"/>
      <c r="D46" s="73"/>
      <c r="E46" s="73"/>
      <c r="F46" s="73"/>
      <c r="G46" s="73"/>
      <c r="H46" s="73"/>
      <c r="I46" s="73"/>
    </row>
    <row r="47" spans="1:9" ht="22" customHeight="1">
      <c r="A47" s="73"/>
      <c r="B47" s="73"/>
      <c r="C47" s="73"/>
      <c r="D47" s="73"/>
      <c r="E47" s="73"/>
      <c r="F47" s="73"/>
      <c r="G47" s="73"/>
      <c r="H47" s="73"/>
      <c r="I47" s="73"/>
    </row>
    <row r="48" spans="1:9">
      <c r="A48" s="29" t="s">
        <v>107</v>
      </c>
      <c r="B48" s="29"/>
      <c r="C48" s="29"/>
      <c r="D48" s="29"/>
      <c r="E48" s="29"/>
      <c r="F48" s="29"/>
      <c r="G48" s="29"/>
      <c r="H48" s="29"/>
      <c r="I48" s="29"/>
    </row>
    <row r="49" spans="1:9">
      <c r="A49" s="29"/>
      <c r="B49" s="29"/>
      <c r="C49" s="29"/>
      <c r="D49" s="29"/>
      <c r="E49" s="29"/>
      <c r="F49" s="29"/>
      <c r="G49" s="29"/>
      <c r="H49" s="29"/>
      <c r="I49" s="29"/>
    </row>
    <row r="50" spans="1:9" ht="22" customHeight="1">
      <c r="A50" s="73"/>
      <c r="B50" s="73"/>
      <c r="C50" s="73"/>
      <c r="D50" s="73"/>
      <c r="E50" s="73"/>
      <c r="F50" s="73"/>
      <c r="G50" s="73"/>
      <c r="H50" s="73"/>
      <c r="I50" s="73"/>
    </row>
    <row r="51" spans="1:9" ht="22" customHeight="1">
      <c r="A51" s="73"/>
      <c r="B51" s="73"/>
      <c r="C51" s="73"/>
      <c r="D51" s="73"/>
      <c r="E51" s="73"/>
      <c r="F51" s="73"/>
      <c r="G51" s="73"/>
      <c r="H51" s="73"/>
      <c r="I51" s="73"/>
    </row>
    <row r="52" spans="1:9" ht="22" customHeight="1">
      <c r="A52" s="73"/>
      <c r="B52" s="73"/>
      <c r="C52" s="73"/>
      <c r="D52" s="73"/>
      <c r="E52" s="73"/>
      <c r="F52" s="73"/>
      <c r="G52" s="73"/>
      <c r="H52" s="73"/>
      <c r="I52" s="73"/>
    </row>
    <row r="53" spans="1:9" ht="22" customHeight="1">
      <c r="A53" s="73"/>
      <c r="B53" s="73"/>
      <c r="C53" s="73"/>
      <c r="D53" s="73"/>
      <c r="E53" s="73"/>
      <c r="F53" s="73"/>
      <c r="G53" s="73"/>
      <c r="H53" s="73"/>
      <c r="I53" s="73"/>
    </row>
    <row r="54" spans="1:9" ht="22" customHeight="1">
      <c r="A54" s="73"/>
      <c r="B54" s="73"/>
      <c r="C54" s="73"/>
      <c r="D54" s="73"/>
      <c r="E54" s="73"/>
      <c r="F54" s="73"/>
      <c r="G54" s="73"/>
      <c r="H54" s="73"/>
      <c r="I54" s="73"/>
    </row>
    <row r="55" spans="1:9" ht="22" customHeight="1">
      <c r="A55" s="73"/>
      <c r="B55" s="73"/>
      <c r="C55" s="73"/>
      <c r="D55" s="73"/>
      <c r="E55" s="73"/>
      <c r="F55" s="73"/>
      <c r="G55" s="73"/>
      <c r="H55" s="73"/>
      <c r="I55" s="73"/>
    </row>
    <row r="56" spans="1:9" ht="30" customHeight="1">
      <c r="A56" s="78" t="s">
        <v>28</v>
      </c>
      <c r="B56" s="78"/>
      <c r="C56" s="78"/>
      <c r="D56" s="78"/>
      <c r="E56" s="78"/>
      <c r="F56" s="78"/>
      <c r="G56" s="78"/>
      <c r="H56" s="78"/>
      <c r="I56" s="78"/>
    </row>
    <row r="57" spans="1:9">
      <c r="A57" s="29" t="s">
        <v>109</v>
      </c>
      <c r="B57" s="29"/>
      <c r="C57" s="29"/>
      <c r="D57" s="29"/>
      <c r="E57" s="29"/>
      <c r="F57" s="29"/>
      <c r="G57" s="29"/>
      <c r="H57" s="29"/>
      <c r="I57" s="29"/>
    </row>
    <row r="58" spans="1:9">
      <c r="A58" s="29"/>
      <c r="B58" s="29"/>
      <c r="C58" s="29"/>
      <c r="D58" s="29"/>
      <c r="E58" s="29"/>
      <c r="F58" s="29"/>
      <c r="G58" s="29"/>
      <c r="H58" s="29"/>
      <c r="I58" s="29"/>
    </row>
    <row r="59" spans="1:9" ht="22" customHeight="1">
      <c r="A59" s="73"/>
      <c r="B59" s="73"/>
      <c r="C59" s="73"/>
      <c r="D59" s="73"/>
      <c r="E59" s="73"/>
      <c r="F59" s="73"/>
      <c r="G59" s="73"/>
      <c r="H59" s="73"/>
      <c r="I59" s="73"/>
    </row>
    <row r="60" spans="1:9" ht="22" customHeight="1">
      <c r="A60" s="73"/>
      <c r="B60" s="73"/>
      <c r="C60" s="73"/>
      <c r="D60" s="73"/>
      <c r="E60" s="73"/>
      <c r="F60" s="73"/>
      <c r="G60" s="73"/>
      <c r="H60" s="73"/>
      <c r="I60" s="73"/>
    </row>
    <row r="61" spans="1:9" ht="22" customHeight="1">
      <c r="A61" s="73"/>
      <c r="B61" s="73"/>
      <c r="C61" s="73"/>
      <c r="D61" s="73"/>
      <c r="E61" s="73"/>
      <c r="F61" s="73"/>
      <c r="G61" s="73"/>
      <c r="H61" s="73"/>
      <c r="I61" s="73"/>
    </row>
    <row r="62" spans="1:9" ht="22" customHeight="1">
      <c r="A62" s="73"/>
      <c r="B62" s="73"/>
      <c r="C62" s="73"/>
      <c r="D62" s="73"/>
      <c r="E62" s="73"/>
      <c r="F62" s="73"/>
      <c r="G62" s="73"/>
      <c r="H62" s="73"/>
      <c r="I62" s="73"/>
    </row>
    <row r="63" spans="1:9" ht="22" customHeight="1">
      <c r="A63" s="73"/>
      <c r="B63" s="73"/>
      <c r="C63" s="73"/>
      <c r="D63" s="73"/>
      <c r="E63" s="73"/>
      <c r="F63" s="73"/>
      <c r="G63" s="73"/>
      <c r="H63" s="73"/>
      <c r="I63" s="73"/>
    </row>
    <row r="64" spans="1:9" ht="22" customHeight="1">
      <c r="A64" s="73"/>
      <c r="B64" s="73"/>
      <c r="C64" s="73"/>
      <c r="D64" s="73"/>
      <c r="E64" s="73"/>
      <c r="F64" s="73"/>
      <c r="G64" s="73"/>
      <c r="H64" s="73"/>
      <c r="I64" s="73"/>
    </row>
    <row r="65" spans="1:9">
      <c r="A65" s="29" t="s">
        <v>110</v>
      </c>
      <c r="B65" s="29"/>
      <c r="C65" s="29"/>
      <c r="D65" s="29"/>
      <c r="E65" s="29"/>
      <c r="F65" s="29"/>
      <c r="G65" s="29"/>
      <c r="H65" s="29"/>
      <c r="I65" s="29"/>
    </row>
    <row r="66" spans="1:9">
      <c r="A66" s="29"/>
      <c r="B66" s="29"/>
      <c r="C66" s="29"/>
      <c r="D66" s="29"/>
      <c r="E66" s="29"/>
      <c r="F66" s="29"/>
      <c r="G66" s="29"/>
      <c r="H66" s="29"/>
      <c r="I66" s="29"/>
    </row>
    <row r="67" spans="1:9" ht="20" customHeight="1">
      <c r="A67" s="73"/>
      <c r="B67" s="73"/>
      <c r="C67" s="73"/>
      <c r="D67" s="73"/>
      <c r="E67" s="73"/>
      <c r="F67" s="73"/>
      <c r="G67" s="73"/>
      <c r="H67" s="73"/>
      <c r="I67" s="73"/>
    </row>
    <row r="68" spans="1:9" ht="20" customHeight="1">
      <c r="A68" s="73"/>
      <c r="B68" s="73"/>
      <c r="C68" s="73"/>
      <c r="D68" s="73"/>
      <c r="E68" s="73"/>
      <c r="F68" s="73"/>
      <c r="G68" s="73"/>
      <c r="H68" s="73"/>
      <c r="I68" s="73"/>
    </row>
    <row r="69" spans="1:9" ht="20" customHeight="1">
      <c r="A69" s="73"/>
      <c r="B69" s="73"/>
      <c r="C69" s="73"/>
      <c r="D69" s="73"/>
      <c r="E69" s="73"/>
      <c r="F69" s="73"/>
      <c r="G69" s="73"/>
      <c r="H69" s="73"/>
      <c r="I69" s="73"/>
    </row>
    <row r="70" spans="1:9" ht="20" customHeight="1">
      <c r="A70" s="73"/>
      <c r="B70" s="73"/>
      <c r="C70" s="73"/>
      <c r="D70" s="73"/>
      <c r="E70" s="73"/>
      <c r="F70" s="73"/>
      <c r="G70" s="73"/>
      <c r="H70" s="73"/>
      <c r="I70" s="73"/>
    </row>
    <row r="71" spans="1:9" ht="20" customHeight="1">
      <c r="A71" s="73"/>
      <c r="B71" s="73"/>
      <c r="C71" s="73"/>
      <c r="D71" s="73"/>
      <c r="E71" s="73"/>
      <c r="F71" s="73"/>
      <c r="G71" s="73"/>
      <c r="H71" s="73"/>
      <c r="I71" s="73"/>
    </row>
    <row r="72" spans="1:9" ht="20" customHeight="1">
      <c r="A72" s="73"/>
      <c r="B72" s="73"/>
      <c r="C72" s="73"/>
      <c r="D72" s="73"/>
      <c r="E72" s="73"/>
      <c r="F72" s="73"/>
      <c r="G72" s="73"/>
      <c r="H72" s="73"/>
      <c r="I72" s="73"/>
    </row>
    <row r="73" spans="1:9" ht="20" customHeight="1">
      <c r="A73" s="73"/>
      <c r="B73" s="73"/>
      <c r="C73" s="73"/>
      <c r="D73" s="73"/>
      <c r="E73" s="73"/>
      <c r="F73" s="73"/>
      <c r="G73" s="73"/>
      <c r="H73" s="73"/>
      <c r="I73" s="73"/>
    </row>
    <row r="74" spans="1:9" ht="20" customHeight="1">
      <c r="A74" s="73"/>
      <c r="B74" s="73"/>
      <c r="C74" s="73"/>
      <c r="D74" s="73"/>
      <c r="E74" s="73"/>
      <c r="F74" s="73"/>
      <c r="G74" s="73"/>
      <c r="H74" s="73"/>
      <c r="I74" s="73"/>
    </row>
    <row r="75" spans="1:9" ht="20" customHeight="1">
      <c r="A75" s="73"/>
      <c r="B75" s="73"/>
      <c r="C75" s="73"/>
      <c r="D75" s="73"/>
      <c r="E75" s="73"/>
      <c r="F75" s="73"/>
      <c r="G75" s="73"/>
      <c r="H75" s="73"/>
      <c r="I75" s="73"/>
    </row>
    <row r="76" spans="1:9" ht="20" customHeight="1">
      <c r="A76" s="73"/>
      <c r="B76" s="73"/>
      <c r="C76" s="73"/>
      <c r="D76" s="73"/>
      <c r="E76" s="73"/>
      <c r="F76" s="73"/>
      <c r="G76" s="73"/>
      <c r="H76" s="73"/>
      <c r="I76" s="73"/>
    </row>
    <row r="77" spans="1:9" ht="20" customHeight="1">
      <c r="A77" s="73"/>
      <c r="B77" s="73"/>
      <c r="C77" s="73"/>
      <c r="D77" s="73"/>
      <c r="E77" s="73"/>
      <c r="F77" s="73"/>
      <c r="G77" s="73"/>
      <c r="H77" s="73"/>
      <c r="I77" s="73"/>
    </row>
    <row r="78" spans="1:9" ht="30" customHeight="1" thickBot="1">
      <c r="A78" s="39" t="s">
        <v>111</v>
      </c>
      <c r="B78" s="39"/>
      <c r="C78" s="39"/>
      <c r="D78" s="39"/>
      <c r="E78" s="39"/>
      <c r="F78" s="39"/>
      <c r="G78" s="39"/>
      <c r="H78" s="39"/>
      <c r="I78" s="39"/>
    </row>
    <row r="79" spans="1:9" ht="20" customHeight="1">
      <c r="A79" s="74" t="s">
        <v>112</v>
      </c>
      <c r="B79" s="74"/>
      <c r="C79" s="74"/>
      <c r="D79" s="74"/>
      <c r="E79" s="74"/>
      <c r="F79" s="74"/>
      <c r="G79" s="74"/>
      <c r="H79" s="74"/>
      <c r="I79" s="74"/>
    </row>
    <row r="80" spans="1:9" ht="20" customHeight="1">
      <c r="A80" s="46" t="s">
        <v>29</v>
      </c>
      <c r="B80" s="46"/>
      <c r="C80" s="46"/>
      <c r="D80" s="46"/>
      <c r="E80" s="46" t="s">
        <v>30</v>
      </c>
      <c r="F80" s="46"/>
      <c r="G80" s="46"/>
      <c r="H80" s="46"/>
      <c r="I80" s="46"/>
    </row>
    <row r="81" spans="1:14" ht="20" customHeight="1">
      <c r="A81" s="59" t="s">
        <v>31</v>
      </c>
      <c r="B81" s="59"/>
      <c r="C81" s="59"/>
      <c r="D81" s="14">
        <f>+SUM(D82:D87)</f>
        <v>0</v>
      </c>
      <c r="E81" s="59" t="s">
        <v>32</v>
      </c>
      <c r="F81" s="59"/>
      <c r="G81" s="59"/>
      <c r="H81" s="75">
        <f>+SUM(H82:H84)</f>
        <v>0</v>
      </c>
      <c r="I81" s="75"/>
    </row>
    <row r="82" spans="1:14" ht="20" customHeight="1">
      <c r="A82" s="72" t="s">
        <v>33</v>
      </c>
      <c r="B82" s="72"/>
      <c r="C82" s="72"/>
      <c r="D82" s="15"/>
      <c r="E82" s="58" t="s">
        <v>34</v>
      </c>
      <c r="F82" s="58"/>
      <c r="G82" s="58"/>
      <c r="H82" s="76"/>
      <c r="I82" s="76"/>
    </row>
    <row r="83" spans="1:14" ht="20" customHeight="1">
      <c r="A83" s="58" t="s">
        <v>35</v>
      </c>
      <c r="B83" s="58"/>
      <c r="C83" s="58"/>
      <c r="D83" s="15"/>
      <c r="E83" s="58" t="s">
        <v>36</v>
      </c>
      <c r="F83" s="58"/>
      <c r="G83" s="58"/>
      <c r="H83" s="76"/>
      <c r="I83" s="76"/>
    </row>
    <row r="84" spans="1:14" ht="20" customHeight="1">
      <c r="A84" s="58" t="s">
        <v>37</v>
      </c>
      <c r="B84" s="58"/>
      <c r="C84" s="58"/>
      <c r="D84" s="15"/>
      <c r="E84" s="58" t="s">
        <v>38</v>
      </c>
      <c r="F84" s="58"/>
      <c r="G84" s="58"/>
      <c r="H84" s="76"/>
      <c r="I84" s="76"/>
    </row>
    <row r="85" spans="1:14" ht="20" customHeight="1">
      <c r="A85" s="58" t="s">
        <v>39</v>
      </c>
      <c r="B85" s="58"/>
      <c r="C85" s="58"/>
      <c r="D85" s="60"/>
      <c r="E85" s="59" t="s">
        <v>40</v>
      </c>
      <c r="F85" s="59"/>
      <c r="G85" s="59"/>
      <c r="H85" s="75">
        <f>+SUM(H86:H88)</f>
        <v>0</v>
      </c>
      <c r="I85" s="75"/>
    </row>
    <row r="86" spans="1:14" ht="20" customHeight="1">
      <c r="A86" s="58"/>
      <c r="B86" s="58"/>
      <c r="C86" s="58"/>
      <c r="D86" s="60"/>
      <c r="E86" s="58" t="s">
        <v>41</v>
      </c>
      <c r="F86" s="58"/>
      <c r="G86" s="58"/>
      <c r="H86" s="76"/>
      <c r="I86" s="76"/>
    </row>
    <row r="87" spans="1:14" ht="20" customHeight="1">
      <c r="A87" s="58" t="s">
        <v>42</v>
      </c>
      <c r="B87" s="58"/>
      <c r="C87" s="58"/>
      <c r="D87" s="15"/>
      <c r="E87" s="58" t="s">
        <v>43</v>
      </c>
      <c r="F87" s="58"/>
      <c r="G87" s="58"/>
      <c r="H87" s="76"/>
      <c r="I87" s="76"/>
    </row>
    <row r="88" spans="1:14" ht="20" customHeight="1">
      <c r="A88" s="59" t="s">
        <v>44</v>
      </c>
      <c r="B88" s="59"/>
      <c r="C88" s="59"/>
      <c r="D88" s="16">
        <f>+SUM(D89:D92)</f>
        <v>0</v>
      </c>
      <c r="E88" s="58" t="s">
        <v>45</v>
      </c>
      <c r="F88" s="58"/>
      <c r="G88" s="58"/>
      <c r="H88" s="76"/>
      <c r="I88" s="76"/>
      <c r="N88">
        <f>1200-1084.22</f>
        <v>115.77999999999997</v>
      </c>
    </row>
    <row r="89" spans="1:14" ht="20" customHeight="1">
      <c r="A89" s="58" t="s">
        <v>119</v>
      </c>
      <c r="B89" s="58"/>
      <c r="C89" s="58"/>
      <c r="D89" s="15"/>
      <c r="E89" s="63" t="s">
        <v>46</v>
      </c>
      <c r="F89" s="64"/>
      <c r="G89" s="65"/>
      <c r="H89" s="50">
        <f>+H85+H81</f>
        <v>0</v>
      </c>
      <c r="I89" s="128"/>
    </row>
    <row r="90" spans="1:14" ht="20" customHeight="1">
      <c r="A90" s="58" t="s">
        <v>120</v>
      </c>
      <c r="B90" s="58"/>
      <c r="C90" s="58"/>
      <c r="D90" s="15"/>
      <c r="E90" s="66" t="s">
        <v>47</v>
      </c>
      <c r="F90" s="67"/>
      <c r="G90" s="68"/>
      <c r="H90" s="129">
        <f>+D94-H89</f>
        <v>0</v>
      </c>
      <c r="I90" s="130"/>
    </row>
    <row r="91" spans="1:14" ht="20" customHeight="1">
      <c r="A91" s="58" t="s">
        <v>121</v>
      </c>
      <c r="B91" s="58"/>
      <c r="C91" s="58"/>
      <c r="D91" s="15"/>
      <c r="E91" s="69"/>
      <c r="F91" s="70"/>
      <c r="G91" s="71"/>
      <c r="H91" s="131"/>
      <c r="I91" s="132"/>
    </row>
    <row r="92" spans="1:14" ht="20" customHeight="1">
      <c r="A92" s="58" t="s">
        <v>122</v>
      </c>
      <c r="B92" s="58"/>
      <c r="C92" s="58"/>
      <c r="D92" s="60"/>
      <c r="E92" s="46" t="s">
        <v>48</v>
      </c>
      <c r="F92" s="46"/>
      <c r="G92" s="46"/>
      <c r="H92" s="75">
        <f>+H89+H90</f>
        <v>0</v>
      </c>
      <c r="I92" s="75"/>
    </row>
    <row r="93" spans="1:14" ht="20" customHeight="1">
      <c r="A93" s="58"/>
      <c r="B93" s="58"/>
      <c r="C93" s="58"/>
      <c r="D93" s="60"/>
      <c r="E93" s="46"/>
      <c r="F93" s="46"/>
      <c r="G93" s="46"/>
      <c r="H93" s="75"/>
      <c r="I93" s="75"/>
    </row>
    <row r="94" spans="1:14" ht="20" customHeight="1" thickBot="1">
      <c r="A94" s="62" t="s">
        <v>49</v>
      </c>
      <c r="B94" s="62"/>
      <c r="C94" s="62"/>
      <c r="D94" s="28">
        <f>+D81+D88</f>
        <v>0</v>
      </c>
      <c r="E94" s="61"/>
      <c r="F94" s="61"/>
      <c r="G94" s="61"/>
      <c r="H94" s="116"/>
      <c r="I94" s="116"/>
    </row>
    <row r="95" spans="1:14" ht="20" customHeight="1">
      <c r="A95" s="52" t="s">
        <v>113</v>
      </c>
      <c r="B95" s="52"/>
      <c r="C95" s="52"/>
      <c r="D95" s="53"/>
      <c r="E95" s="54" t="s">
        <v>114</v>
      </c>
      <c r="F95" s="52"/>
      <c r="G95" s="52"/>
      <c r="H95" s="52"/>
      <c r="I95" s="52"/>
    </row>
    <row r="96" spans="1:14" ht="20" customHeight="1">
      <c r="A96" s="46" t="s">
        <v>50</v>
      </c>
      <c r="B96" s="46"/>
      <c r="C96" s="46"/>
      <c r="D96" s="17">
        <f>+D97+D98</f>
        <v>0</v>
      </c>
      <c r="E96" s="47" t="s">
        <v>51</v>
      </c>
      <c r="F96" s="46"/>
      <c r="G96" s="46"/>
      <c r="H96" s="55">
        <f>+SUM(H97:H98)</f>
        <v>0</v>
      </c>
      <c r="I96" s="55"/>
    </row>
    <row r="97" spans="1:16" ht="20" customHeight="1">
      <c r="A97" s="48" t="s">
        <v>52</v>
      </c>
      <c r="B97" s="48"/>
      <c r="C97" s="48"/>
      <c r="D97" s="26"/>
      <c r="E97" s="49" t="s">
        <v>53</v>
      </c>
      <c r="F97" s="48"/>
      <c r="G97" s="48"/>
      <c r="H97" s="56"/>
      <c r="I97" s="56"/>
    </row>
    <row r="98" spans="1:16" ht="20" customHeight="1">
      <c r="A98" s="48" t="s">
        <v>54</v>
      </c>
      <c r="B98" s="48"/>
      <c r="C98" s="48"/>
      <c r="D98" s="26"/>
      <c r="E98" s="49" t="s">
        <v>55</v>
      </c>
      <c r="F98" s="48"/>
      <c r="G98" s="48"/>
      <c r="H98" s="56"/>
      <c r="I98" s="56"/>
    </row>
    <row r="99" spans="1:16" ht="20" customHeight="1">
      <c r="A99" s="48" t="s">
        <v>56</v>
      </c>
      <c r="B99" s="48"/>
      <c r="C99" s="48"/>
      <c r="D99" s="51"/>
      <c r="E99" s="47" t="s">
        <v>57</v>
      </c>
      <c r="F99" s="46"/>
      <c r="G99" s="46"/>
      <c r="H99" s="57">
        <f>+D99</f>
        <v>0</v>
      </c>
      <c r="I99" s="57"/>
    </row>
    <row r="100" spans="1:16" ht="20" customHeight="1">
      <c r="A100" s="48"/>
      <c r="B100" s="48"/>
      <c r="C100" s="48"/>
      <c r="D100" s="51"/>
      <c r="E100" s="47" t="s">
        <v>58</v>
      </c>
      <c r="F100" s="46"/>
      <c r="G100" s="46"/>
      <c r="H100" s="57">
        <f>+D104</f>
        <v>0</v>
      </c>
      <c r="I100" s="57"/>
    </row>
    <row r="101" spans="1:16" ht="20" customHeight="1">
      <c r="A101" s="46" t="s">
        <v>59</v>
      </c>
      <c r="B101" s="46"/>
      <c r="C101" s="46"/>
      <c r="D101" s="50">
        <f>+D96-D99</f>
        <v>0</v>
      </c>
      <c r="E101" s="47" t="s">
        <v>60</v>
      </c>
      <c r="F101" s="46"/>
      <c r="G101" s="46"/>
      <c r="H101" s="57">
        <f>+H96-H99-H100</f>
        <v>0</v>
      </c>
      <c r="I101" s="57"/>
    </row>
    <row r="102" spans="1:16" ht="20" customHeight="1">
      <c r="A102" s="46"/>
      <c r="B102" s="46"/>
      <c r="C102" s="46"/>
      <c r="D102" s="50"/>
      <c r="E102" s="47" t="s">
        <v>61</v>
      </c>
      <c r="F102" s="46"/>
      <c r="G102" s="46"/>
      <c r="H102" s="124"/>
      <c r="I102" s="125"/>
    </row>
    <row r="103" spans="1:16" ht="20" customHeight="1">
      <c r="A103" s="46"/>
      <c r="B103" s="46"/>
      <c r="C103" s="46"/>
      <c r="D103" s="50"/>
      <c r="E103" s="47"/>
      <c r="F103" s="46"/>
      <c r="G103" s="46"/>
      <c r="H103" s="126"/>
      <c r="I103" s="127"/>
    </row>
    <row r="104" spans="1:16" ht="20" customHeight="1">
      <c r="A104" s="46" t="s">
        <v>58</v>
      </c>
      <c r="B104" s="46"/>
      <c r="C104" s="46"/>
      <c r="D104" s="17">
        <f>+SUM(D105:D110)</f>
        <v>0</v>
      </c>
      <c r="E104" s="47" t="s">
        <v>62</v>
      </c>
      <c r="F104" s="46"/>
      <c r="G104" s="46"/>
      <c r="H104" s="123">
        <f>+H105+H106+H107+H108+H109+H110+H111</f>
        <v>0</v>
      </c>
      <c r="I104" s="123"/>
    </row>
    <row r="105" spans="1:16" ht="20" customHeight="1">
      <c r="A105" s="48" t="s">
        <v>63</v>
      </c>
      <c r="B105" s="48"/>
      <c r="C105" s="48"/>
      <c r="D105" s="26"/>
      <c r="E105" s="49" t="s">
        <v>64</v>
      </c>
      <c r="F105" s="48"/>
      <c r="G105" s="48"/>
      <c r="H105" s="56"/>
      <c r="I105" s="56"/>
    </row>
    <row r="106" spans="1:16" ht="20" customHeight="1">
      <c r="A106" s="48" t="s">
        <v>65</v>
      </c>
      <c r="B106" s="48"/>
      <c r="C106" s="48"/>
      <c r="D106" s="26"/>
      <c r="E106" s="49" t="s">
        <v>66</v>
      </c>
      <c r="F106" s="48"/>
      <c r="G106" s="48"/>
      <c r="H106" s="56"/>
      <c r="I106" s="56"/>
      <c r="J106" s="1"/>
    </row>
    <row r="107" spans="1:16" ht="20" customHeight="1">
      <c r="A107" s="48" t="s">
        <v>67</v>
      </c>
      <c r="B107" s="48"/>
      <c r="C107" s="48"/>
      <c r="D107" s="26"/>
      <c r="E107" s="49" t="s">
        <v>68</v>
      </c>
      <c r="F107" s="48"/>
      <c r="G107" s="48"/>
      <c r="H107" s="56"/>
      <c r="I107" s="56"/>
      <c r="P107" s="2"/>
    </row>
    <row r="108" spans="1:16" ht="20" customHeight="1">
      <c r="A108" s="48" t="s">
        <v>66</v>
      </c>
      <c r="B108" s="48"/>
      <c r="C108" s="48"/>
      <c r="D108" s="26"/>
      <c r="E108" s="49" t="s">
        <v>69</v>
      </c>
      <c r="F108" s="48"/>
      <c r="G108" s="48"/>
      <c r="H108" s="56"/>
      <c r="I108" s="56"/>
    </row>
    <row r="109" spans="1:16" ht="20" customHeight="1">
      <c r="A109" s="48" t="s">
        <v>70</v>
      </c>
      <c r="B109" s="48"/>
      <c r="C109" s="48"/>
      <c r="D109" s="26"/>
      <c r="E109" s="49" t="s">
        <v>71</v>
      </c>
      <c r="F109" s="48"/>
      <c r="G109" s="48"/>
      <c r="H109" s="56"/>
      <c r="I109" s="56"/>
      <c r="L109" s="2"/>
    </row>
    <row r="110" spans="1:16" ht="20" customHeight="1">
      <c r="A110" s="48" t="s">
        <v>72</v>
      </c>
      <c r="B110" s="48"/>
      <c r="C110" s="48"/>
      <c r="D110" s="26"/>
      <c r="E110" s="49" t="s">
        <v>73</v>
      </c>
      <c r="F110" s="48"/>
      <c r="G110" s="48"/>
      <c r="H110" s="56"/>
      <c r="I110" s="56"/>
    </row>
    <row r="111" spans="1:16" ht="20" customHeight="1">
      <c r="A111" s="48" t="s">
        <v>74</v>
      </c>
      <c r="B111" s="48"/>
      <c r="C111" s="48"/>
      <c r="D111" s="27">
        <f>(D105+D106+D107+D108+D109+D110)*0.1</f>
        <v>0</v>
      </c>
      <c r="E111" s="49" t="s">
        <v>75</v>
      </c>
      <c r="F111" s="48"/>
      <c r="G111" s="48"/>
      <c r="H111" s="56"/>
      <c r="I111" s="56"/>
    </row>
    <row r="112" spans="1:16" ht="20" customHeight="1">
      <c r="A112" s="46" t="s">
        <v>76</v>
      </c>
      <c r="B112" s="46"/>
      <c r="C112" s="46"/>
      <c r="D112" s="17">
        <f>+D101-D104</f>
        <v>0</v>
      </c>
      <c r="E112" s="47" t="s">
        <v>77</v>
      </c>
      <c r="F112" s="46"/>
      <c r="G112" s="46"/>
      <c r="H112" s="139">
        <f>+H101+H102-H104</f>
        <v>0</v>
      </c>
      <c r="I112" s="139"/>
    </row>
    <row r="113" spans="1:18" ht="20" hidden="1" customHeight="1">
      <c r="A113" s="140" t="s">
        <v>116</v>
      </c>
      <c r="B113" s="141"/>
      <c r="C113" s="141"/>
      <c r="D113" s="141"/>
      <c r="E113" s="141"/>
      <c r="F113" s="141"/>
      <c r="G113" s="141"/>
      <c r="H113" s="38" t="str">
        <f>IFERROR(D37/H112,"")</f>
        <v/>
      </c>
      <c r="I113" s="38"/>
    </row>
    <row r="114" spans="1:18" ht="27.75" customHeight="1" thickBot="1">
      <c r="A114" s="39" t="s">
        <v>128</v>
      </c>
      <c r="B114" s="39"/>
      <c r="C114" s="39"/>
      <c r="D114" s="39"/>
      <c r="E114" s="39"/>
      <c r="F114" s="39"/>
      <c r="G114" s="39"/>
      <c r="H114" s="39"/>
      <c r="I114" s="39"/>
    </row>
    <row r="115" spans="1:18" ht="20" customHeight="1">
      <c r="A115" s="74" t="s">
        <v>78</v>
      </c>
      <c r="B115" s="74"/>
      <c r="C115" s="74"/>
      <c r="D115" s="74"/>
      <c r="E115" s="74" t="s">
        <v>79</v>
      </c>
      <c r="F115" s="74"/>
      <c r="G115" s="74"/>
      <c r="H115" s="74"/>
      <c r="I115" s="74"/>
      <c r="R115">
        <f>46*12</f>
        <v>552</v>
      </c>
    </row>
    <row r="116" spans="1:18" ht="35" customHeight="1">
      <c r="A116" s="36" t="s">
        <v>80</v>
      </c>
      <c r="B116" s="36"/>
      <c r="C116" s="34"/>
      <c r="D116" s="34"/>
      <c r="E116" s="37" t="s">
        <v>124</v>
      </c>
      <c r="F116" s="37"/>
      <c r="G116" s="34"/>
      <c r="H116" s="34"/>
      <c r="I116" s="34"/>
    </row>
    <row r="117" spans="1:18" ht="35" customHeight="1">
      <c r="A117" s="36"/>
      <c r="B117" s="36"/>
      <c r="C117" s="34"/>
      <c r="D117" s="34"/>
      <c r="E117" s="37"/>
      <c r="F117" s="37"/>
      <c r="G117" s="34"/>
      <c r="H117" s="34"/>
      <c r="I117" s="34"/>
    </row>
    <row r="118" spans="1:18" ht="25" customHeight="1">
      <c r="A118" s="36" t="s">
        <v>81</v>
      </c>
      <c r="B118" s="36"/>
      <c r="C118" s="40"/>
      <c r="D118" s="40"/>
      <c r="E118" s="37" t="s">
        <v>125</v>
      </c>
      <c r="F118" s="37"/>
      <c r="G118" s="40"/>
      <c r="H118" s="40"/>
      <c r="I118" s="40"/>
    </row>
    <row r="119" spans="1:18" ht="25" customHeight="1">
      <c r="A119" s="36" t="s">
        <v>82</v>
      </c>
      <c r="B119" s="36"/>
      <c r="C119" s="41"/>
      <c r="D119" s="42"/>
      <c r="E119" s="43" t="s">
        <v>126</v>
      </c>
      <c r="F119" s="44"/>
      <c r="G119" s="44"/>
      <c r="H119" s="44"/>
      <c r="I119" s="45"/>
    </row>
    <row r="120" spans="1:18" s="6" customFormat="1" ht="30" customHeight="1" thickBot="1">
      <c r="A120" s="39" t="s">
        <v>127</v>
      </c>
      <c r="B120" s="39"/>
      <c r="C120" s="39"/>
      <c r="D120" s="39"/>
      <c r="E120" s="39"/>
      <c r="F120" s="39"/>
      <c r="G120" s="39"/>
      <c r="H120" s="39"/>
      <c r="I120" s="39"/>
    </row>
    <row r="121" spans="1:18" ht="23" customHeight="1">
      <c r="A121" s="32" t="s">
        <v>115</v>
      </c>
      <c r="B121" s="32"/>
      <c r="C121" s="32"/>
      <c r="D121" s="32"/>
      <c r="E121" s="32"/>
      <c r="F121" s="32"/>
      <c r="G121" s="32"/>
      <c r="H121" s="32"/>
      <c r="I121" s="32"/>
    </row>
    <row r="122" spans="1:18" ht="23" customHeight="1">
      <c r="A122" s="32"/>
      <c r="B122" s="32"/>
      <c r="C122" s="32"/>
      <c r="D122" s="32"/>
      <c r="E122" s="32"/>
      <c r="F122" s="32"/>
      <c r="G122" s="32"/>
      <c r="H122" s="32"/>
      <c r="I122" s="32"/>
    </row>
    <row r="123" spans="1:18" ht="23" customHeight="1">
      <c r="A123" s="32"/>
      <c r="B123" s="32"/>
      <c r="C123" s="32"/>
      <c r="D123" s="32"/>
      <c r="E123" s="32"/>
      <c r="F123" s="32"/>
      <c r="G123" s="32"/>
      <c r="H123" s="32"/>
      <c r="I123" s="32"/>
    </row>
    <row r="124" spans="1:18" ht="23" customHeight="1">
      <c r="A124" s="32"/>
      <c r="B124" s="32"/>
      <c r="C124" s="32"/>
      <c r="D124" s="32"/>
      <c r="E124" s="32"/>
      <c r="F124" s="32"/>
      <c r="G124" s="32"/>
      <c r="H124" s="32"/>
      <c r="I124" s="32"/>
    </row>
    <row r="125" spans="1:18" ht="23" customHeight="1">
      <c r="A125" s="32"/>
      <c r="B125" s="32"/>
      <c r="C125" s="32"/>
      <c r="D125" s="32"/>
      <c r="E125" s="32"/>
      <c r="F125" s="32"/>
      <c r="G125" s="32"/>
      <c r="H125" s="32"/>
      <c r="I125" s="32"/>
    </row>
    <row r="126" spans="1:18" ht="23" customHeight="1">
      <c r="A126" s="32"/>
      <c r="B126" s="32"/>
      <c r="C126" s="32"/>
      <c r="D126" s="32"/>
      <c r="E126" s="32"/>
      <c r="F126" s="32"/>
      <c r="G126" s="32"/>
      <c r="H126" s="32"/>
      <c r="I126" s="32"/>
    </row>
    <row r="127" spans="1:18" ht="23" customHeight="1">
      <c r="A127" s="32"/>
      <c r="B127" s="32"/>
      <c r="C127" s="32"/>
      <c r="D127" s="32"/>
      <c r="E127" s="32"/>
      <c r="F127" s="32"/>
      <c r="G127" s="32"/>
      <c r="H127" s="32"/>
      <c r="I127" s="32"/>
    </row>
    <row r="128" spans="1:18" ht="23" customHeight="1">
      <c r="A128" s="32"/>
      <c r="B128" s="32"/>
      <c r="C128" s="32"/>
      <c r="D128" s="32"/>
      <c r="E128" s="32"/>
      <c r="F128" s="32"/>
      <c r="G128" s="32"/>
      <c r="H128" s="32"/>
      <c r="I128" s="32"/>
    </row>
    <row r="129" spans="1:9" ht="23" customHeight="1">
      <c r="A129" s="32"/>
      <c r="B129" s="32"/>
      <c r="C129" s="32"/>
      <c r="D129" s="32"/>
      <c r="E129" s="32"/>
      <c r="F129" s="32"/>
      <c r="G129" s="32"/>
      <c r="H129" s="32"/>
      <c r="I129" s="32"/>
    </row>
    <row r="130" spans="1:9" ht="23" customHeight="1">
      <c r="A130" s="32"/>
      <c r="B130" s="32"/>
      <c r="C130" s="32"/>
      <c r="D130" s="32"/>
      <c r="E130" s="32"/>
      <c r="F130" s="32"/>
      <c r="G130" s="32"/>
      <c r="H130" s="32"/>
      <c r="I130" s="32"/>
    </row>
    <row r="131" spans="1:9" ht="23" customHeight="1">
      <c r="A131" s="32"/>
      <c r="B131" s="32"/>
      <c r="C131" s="32"/>
      <c r="D131" s="32"/>
      <c r="E131" s="32"/>
      <c r="F131" s="32"/>
      <c r="G131" s="32"/>
      <c r="H131" s="32"/>
      <c r="I131" s="32"/>
    </row>
    <row r="132" spans="1:9" ht="107" customHeight="1">
      <c r="A132" s="33" t="s">
        <v>83</v>
      </c>
      <c r="B132" s="33"/>
      <c r="C132" s="33"/>
      <c r="D132" s="34"/>
      <c r="E132" s="34"/>
      <c r="F132" s="34"/>
      <c r="G132" s="34"/>
      <c r="H132" s="34"/>
      <c r="I132" s="34"/>
    </row>
    <row r="133" spans="1:9" ht="19.5" customHeight="1">
      <c r="A133" s="33" t="s">
        <v>84</v>
      </c>
      <c r="B133" s="33"/>
      <c r="C133" s="33"/>
      <c r="D133" s="34">
        <f>+D6</f>
        <v>0</v>
      </c>
      <c r="E133" s="34"/>
      <c r="F133" s="34"/>
      <c r="G133" s="34"/>
      <c r="H133" s="34"/>
      <c r="I133" s="34"/>
    </row>
    <row r="134" spans="1:9">
      <c r="A134" s="33" t="s">
        <v>117</v>
      </c>
      <c r="B134" s="33"/>
      <c r="C134" s="33"/>
      <c r="D134" s="35">
        <f>+D7</f>
        <v>0</v>
      </c>
      <c r="E134" s="34"/>
      <c r="F134" s="34"/>
      <c r="G134" s="34"/>
      <c r="H134" s="34"/>
      <c r="I134" s="34"/>
    </row>
    <row r="135" spans="1:9">
      <c r="A135" s="136"/>
      <c r="B135" s="137"/>
      <c r="C135" s="137"/>
      <c r="D135" s="137"/>
      <c r="E135" s="137"/>
      <c r="F135" s="137"/>
      <c r="G135" s="137"/>
      <c r="H135" s="137"/>
      <c r="I135" s="138"/>
    </row>
    <row r="136" spans="1:9" ht="118" customHeight="1">
      <c r="A136" s="133"/>
      <c r="B136" s="134"/>
      <c r="C136" s="134"/>
      <c r="D136" s="134"/>
      <c r="E136" s="134"/>
      <c r="F136" s="134"/>
      <c r="G136" s="134"/>
      <c r="H136" s="134"/>
      <c r="I136" s="135"/>
    </row>
  </sheetData>
  <sheetProtection algorithmName="SHA-512" hashValue="TKvFjtMi3O/l7O1kBeEVHKDe/hGNhr3f4ECoiKuKe7+TXZaCGBy0UcWTqWzUtNCn0j5qxc2IKX3PSOPSOt7KNA==" saltValue="j2chnO+v19GXel6x11N6RA==" spinCount="100000" sheet="1" objects="1" scenarios="1"/>
  <mergeCells count="191">
    <mergeCell ref="A136:I136"/>
    <mergeCell ref="A135:I135"/>
    <mergeCell ref="H107:I107"/>
    <mergeCell ref="H108:I108"/>
    <mergeCell ref="H109:I109"/>
    <mergeCell ref="H110:I110"/>
    <mergeCell ref="H111:I111"/>
    <mergeCell ref="H112:I112"/>
    <mergeCell ref="A110:C110"/>
    <mergeCell ref="E110:G110"/>
    <mergeCell ref="A111:C111"/>
    <mergeCell ref="E111:G111"/>
    <mergeCell ref="A112:C112"/>
    <mergeCell ref="E112:G112"/>
    <mergeCell ref="A107:C107"/>
    <mergeCell ref="E107:G107"/>
    <mergeCell ref="A108:C108"/>
    <mergeCell ref="E108:G108"/>
    <mergeCell ref="A109:C109"/>
    <mergeCell ref="E109:G109"/>
    <mergeCell ref="A114:I114"/>
    <mergeCell ref="A115:D115"/>
    <mergeCell ref="E115:I115"/>
    <mergeCell ref="A113:G113"/>
    <mergeCell ref="H101:I101"/>
    <mergeCell ref="H104:I104"/>
    <mergeCell ref="H105:I105"/>
    <mergeCell ref="H106:I106"/>
    <mergeCell ref="H102:I103"/>
    <mergeCell ref="H89:I89"/>
    <mergeCell ref="H90:I91"/>
    <mergeCell ref="H85:I85"/>
    <mergeCell ref="H86:I86"/>
    <mergeCell ref="H87:I87"/>
    <mergeCell ref="H88:I88"/>
    <mergeCell ref="A7:C7"/>
    <mergeCell ref="D7:I7"/>
    <mergeCell ref="A8:C8"/>
    <mergeCell ref="D8:I8"/>
    <mergeCell ref="A9:C9"/>
    <mergeCell ref="D9:I9"/>
    <mergeCell ref="A15:C15"/>
    <mergeCell ref="D15:I15"/>
    <mergeCell ref="H92:I94"/>
    <mergeCell ref="A20:C20"/>
    <mergeCell ref="D20:I20"/>
    <mergeCell ref="A21:C21"/>
    <mergeCell ref="D21:I21"/>
    <mergeCell ref="A22:C22"/>
    <mergeCell ref="D22:I22"/>
    <mergeCell ref="A17:I17"/>
    <mergeCell ref="A29:C29"/>
    <mergeCell ref="D29:I29"/>
    <mergeCell ref="A25:C25"/>
    <mergeCell ref="E25:F25"/>
    <mergeCell ref="H25:I25"/>
    <mergeCell ref="A33:C33"/>
    <mergeCell ref="D33:I33"/>
    <mergeCell ref="A34:C34"/>
    <mergeCell ref="A1:I4"/>
    <mergeCell ref="A18:C18"/>
    <mergeCell ref="A19:C19"/>
    <mergeCell ref="D19:I19"/>
    <mergeCell ref="A26:C26"/>
    <mergeCell ref="D26:I26"/>
    <mergeCell ref="A27:I27"/>
    <mergeCell ref="A28:C28"/>
    <mergeCell ref="D28:I28"/>
    <mergeCell ref="A6:C6"/>
    <mergeCell ref="D6:I6"/>
    <mergeCell ref="A14:C14"/>
    <mergeCell ref="F14:G14"/>
    <mergeCell ref="H14:I14"/>
    <mergeCell ref="A10:C10"/>
    <mergeCell ref="D10:E10"/>
    <mergeCell ref="G10:I10"/>
    <mergeCell ref="A11:C11"/>
    <mergeCell ref="A12:C13"/>
    <mergeCell ref="D12:I13"/>
    <mergeCell ref="A5:I5"/>
    <mergeCell ref="A23:C23"/>
    <mergeCell ref="D23:I23"/>
    <mergeCell ref="A24:C24"/>
    <mergeCell ref="D34:I34"/>
    <mergeCell ref="A35:C35"/>
    <mergeCell ref="D35:I35"/>
    <mergeCell ref="A30:C30"/>
    <mergeCell ref="D30:I30"/>
    <mergeCell ref="A31:C31"/>
    <mergeCell ref="D31:I31"/>
    <mergeCell ref="D32:I32"/>
    <mergeCell ref="A32:C32"/>
    <mergeCell ref="A39:I39"/>
    <mergeCell ref="A40:I41"/>
    <mergeCell ref="A42:I47"/>
    <mergeCell ref="A48:I49"/>
    <mergeCell ref="A50:I55"/>
    <mergeCell ref="A56:I56"/>
    <mergeCell ref="A36:C36"/>
    <mergeCell ref="D36:I36"/>
    <mergeCell ref="A37:C37"/>
    <mergeCell ref="D37:I37"/>
    <mergeCell ref="A38:C38"/>
    <mergeCell ref="G38:H38"/>
    <mergeCell ref="A78:I78"/>
    <mergeCell ref="A80:D80"/>
    <mergeCell ref="A57:I58"/>
    <mergeCell ref="A59:I64"/>
    <mergeCell ref="A65:I66"/>
    <mergeCell ref="A79:I79"/>
    <mergeCell ref="E80:I80"/>
    <mergeCell ref="A67:I77"/>
    <mergeCell ref="A84:C84"/>
    <mergeCell ref="E84:G84"/>
    <mergeCell ref="H81:I81"/>
    <mergeCell ref="H82:I82"/>
    <mergeCell ref="H83:I83"/>
    <mergeCell ref="H84:I84"/>
    <mergeCell ref="A85:C86"/>
    <mergeCell ref="D85:D86"/>
    <mergeCell ref="E85:G85"/>
    <mergeCell ref="E86:G86"/>
    <mergeCell ref="A81:C81"/>
    <mergeCell ref="E81:G81"/>
    <mergeCell ref="A82:C82"/>
    <mergeCell ref="E82:G82"/>
    <mergeCell ref="A83:C83"/>
    <mergeCell ref="E83:G83"/>
    <mergeCell ref="A87:C87"/>
    <mergeCell ref="E87:G87"/>
    <mergeCell ref="A88:C88"/>
    <mergeCell ref="E88:G88"/>
    <mergeCell ref="A89:C89"/>
    <mergeCell ref="A92:C93"/>
    <mergeCell ref="D92:D93"/>
    <mergeCell ref="E92:G94"/>
    <mergeCell ref="A94:C94"/>
    <mergeCell ref="A90:C90"/>
    <mergeCell ref="A91:C91"/>
    <mergeCell ref="E89:G89"/>
    <mergeCell ref="E90:G91"/>
    <mergeCell ref="A98:C98"/>
    <mergeCell ref="E98:G98"/>
    <mergeCell ref="A99:C100"/>
    <mergeCell ref="D99:D100"/>
    <mergeCell ref="E99:G99"/>
    <mergeCell ref="E100:G100"/>
    <mergeCell ref="A95:D95"/>
    <mergeCell ref="A96:C96"/>
    <mergeCell ref="E96:G96"/>
    <mergeCell ref="A97:C97"/>
    <mergeCell ref="E97:G97"/>
    <mergeCell ref="E95:I95"/>
    <mergeCell ref="H96:I96"/>
    <mergeCell ref="H97:I97"/>
    <mergeCell ref="H98:I98"/>
    <mergeCell ref="H99:I99"/>
    <mergeCell ref="H100:I100"/>
    <mergeCell ref="E104:G104"/>
    <mergeCell ref="A105:C105"/>
    <mergeCell ref="E105:G105"/>
    <mergeCell ref="A106:C106"/>
    <mergeCell ref="E106:G106"/>
    <mergeCell ref="A101:C103"/>
    <mergeCell ref="D101:D103"/>
    <mergeCell ref="E101:G101"/>
    <mergeCell ref="E102:G103"/>
    <mergeCell ref="A16:C16"/>
    <mergeCell ref="D16:I16"/>
    <mergeCell ref="A121:I131"/>
    <mergeCell ref="A133:C133"/>
    <mergeCell ref="A134:C134"/>
    <mergeCell ref="A132:C132"/>
    <mergeCell ref="H132:I134"/>
    <mergeCell ref="D133:G133"/>
    <mergeCell ref="D134:G134"/>
    <mergeCell ref="A116:B117"/>
    <mergeCell ref="C116:D117"/>
    <mergeCell ref="E116:F117"/>
    <mergeCell ref="G116:I117"/>
    <mergeCell ref="D132:G132"/>
    <mergeCell ref="H113:I113"/>
    <mergeCell ref="A120:I120"/>
    <mergeCell ref="A118:B118"/>
    <mergeCell ref="C118:D118"/>
    <mergeCell ref="E118:F118"/>
    <mergeCell ref="G118:I118"/>
    <mergeCell ref="A119:B119"/>
    <mergeCell ref="C119:D119"/>
    <mergeCell ref="E119:I119"/>
    <mergeCell ref="A104:C104"/>
  </mergeCells>
  <dataValidations count="12">
    <dataValidation type="textLength" allowBlank="1" showInputMessage="1" showErrorMessage="1" sqref="D7:I7 H14:I14" xr:uid="{00000000-0002-0000-0000-000000000000}">
      <formula1>10</formula1>
      <formula2>10</formula2>
    </dataValidation>
    <dataValidation type="custom" allowBlank="1" showInputMessage="1" showErrorMessage="1" sqref="D9:I9" xr:uid="{00000000-0002-0000-0000-000001000000}">
      <formula1>EXACT(D9,UPPER(D9))</formula1>
    </dataValidation>
    <dataValidation type="textLength" allowBlank="1" showInputMessage="1" showErrorMessage="1" sqref="E14" xr:uid="{00000000-0002-0000-0000-000002000000}">
      <formula1>7</formula1>
      <formula2>9</formula2>
    </dataValidation>
    <dataValidation type="textLength" allowBlank="1" showInputMessage="1" showErrorMessage="1" sqref="C118:D118" xr:uid="{00000000-0002-0000-0000-000003000000}">
      <formula1>0</formula1>
      <formula2>50</formula2>
    </dataValidation>
    <dataValidation type="whole" allowBlank="1" showInputMessage="1" showErrorMessage="1" sqref="D26:I26" xr:uid="{00000000-0002-0000-0000-000004000000}">
      <formula1>0</formula1>
      <formula2>999</formula2>
    </dataValidation>
    <dataValidation type="custom" allowBlank="1" showInputMessage="1" showErrorMessage="1" errorTitle="MAYÚSUCLAS" error="SÓLO SE PERMITE EL INGRESO DE MAYÚSCULAS" sqref="A59:I64 A67" xr:uid="{00000000-0002-0000-0000-000005000000}">
      <formula1>EXACT(A59,UPPER(A59))</formula1>
    </dataValidation>
    <dataValidation type="custom" allowBlank="1" showInputMessage="1" showErrorMessage="1" errorTitle="MAYÚSCULAS" error="SÓLO SE PERMITE EL INGRESO DE MAYÚSCULAS" sqref="D6:I6 A42:I47 A50:I55 D12:I13 I18 I11 D19:I20 D22:I22" xr:uid="{00000000-0002-0000-0000-000006000000}">
      <formula1>EXACT(A6,UPPER(A6))</formula1>
    </dataValidation>
    <dataValidation type="whole" allowBlank="1" showInputMessage="1" showErrorMessage="1" error="SÓLO SE PERMITE EL INGRESO DE NÚMEROS" sqref="G10:I10" xr:uid="{00000000-0002-0000-0000-000007000000}">
      <formula1>1</formula1>
      <formula2>99</formula2>
    </dataValidation>
    <dataValidation type="custom" allowBlank="1" showInputMessage="1" showErrorMessage="1" errorTitle="MAYÚSCULAS" error="SÓLO SE PERMITE INGRESAR MAYÚSCULAS" sqref="G118:I118" xr:uid="{00000000-0002-0000-0000-000008000000}">
      <formula1>EXACT(G118,UPPER(G118))</formula1>
    </dataValidation>
    <dataValidation type="list" allowBlank="1" showInputMessage="1" showErrorMessage="1" sqref="E18 E11" xr:uid="{00000000-0002-0000-0000-000009000000}">
      <formula1>PROVINCIA</formula1>
    </dataValidation>
    <dataValidation type="list" allowBlank="1" showInputMessage="1" showErrorMessage="1" sqref="G18 G11" xr:uid="{00000000-0002-0000-0000-00000A000000}">
      <formula1>INDIRECT(E11)</formula1>
    </dataValidation>
    <dataValidation type="list" allowBlank="1" showInputMessage="1" showErrorMessage="1" sqref="D35:I35" xr:uid="{00000000-0002-0000-0000-00000B000000}">
      <formula1>FPAGO</formula1>
    </dataValidation>
  </dataValidations>
  <pageMargins left="0" right="0" top="0" bottom="0" header="0" footer="0"/>
  <pageSetup paperSize="9" scale="56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101600</xdr:colOff>
                    <xdr:row>36</xdr:row>
                    <xdr:rowOff>165100</xdr:rowOff>
                  </from>
                  <to>
                    <xdr:col>8</xdr:col>
                    <xdr:colOff>330200</xdr:colOff>
                    <xdr:row>37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50800</xdr:colOff>
                    <xdr:row>36</xdr:row>
                    <xdr:rowOff>165100</xdr:rowOff>
                  </from>
                  <to>
                    <xdr:col>5</xdr:col>
                    <xdr:colOff>279400</xdr:colOff>
                    <xdr:row>37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50800</xdr:colOff>
                    <xdr:row>36</xdr:row>
                    <xdr:rowOff>165100</xdr:rowOff>
                  </from>
                  <to>
                    <xdr:col>4</xdr:col>
                    <xdr:colOff>279400</xdr:colOff>
                    <xdr:row>37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165100</xdr:rowOff>
                  </from>
                  <to>
                    <xdr:col>3</xdr:col>
                    <xdr:colOff>317500</xdr:colOff>
                    <xdr:row>37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36</xdr:row>
                    <xdr:rowOff>165100</xdr:rowOff>
                  </from>
                  <to>
                    <xdr:col>6</xdr:col>
                    <xdr:colOff>330200</xdr:colOff>
                    <xdr:row>37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baseColWidth="10" defaultRowHeight="15"/>
  <sheetData>
    <row r="1" spans="1:1">
      <c r="A1" t="s">
        <v>129</v>
      </c>
    </row>
    <row r="2" spans="1:1">
      <c r="A2" t="s">
        <v>627</v>
      </c>
    </row>
    <row r="3" spans="1:1">
      <c r="A3" t="s">
        <v>628</v>
      </c>
    </row>
    <row r="4" spans="1:1">
      <c r="A4" t="s">
        <v>629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27"/>
  <sheetViews>
    <sheetView workbookViewId="0">
      <selection activeCell="C27" sqref="C27"/>
    </sheetView>
  </sheetViews>
  <sheetFormatPr baseColWidth="10" defaultRowHeight="15"/>
  <cols>
    <col min="1" max="1" width="6.5" customWidth="1"/>
    <col min="2" max="2" width="15.83203125" bestFit="1" customWidth="1"/>
    <col min="3" max="3" width="29.33203125" bestFit="1" customWidth="1"/>
  </cols>
  <sheetData>
    <row r="1" spans="2:3" ht="16" thickBot="1"/>
    <row r="2" spans="2:3">
      <c r="B2" s="18" t="s">
        <v>132</v>
      </c>
      <c r="C2" s="19" t="s">
        <v>133</v>
      </c>
    </row>
    <row r="3" spans="2:3">
      <c r="B3" s="20" t="s">
        <v>134</v>
      </c>
      <c r="C3" s="21" t="s">
        <v>135</v>
      </c>
    </row>
    <row r="4" spans="2:3">
      <c r="B4" s="20" t="s">
        <v>136</v>
      </c>
      <c r="C4" s="21" t="s">
        <v>137</v>
      </c>
    </row>
    <row r="5" spans="2:3">
      <c r="B5" s="20" t="s">
        <v>138</v>
      </c>
      <c r="C5" s="21" t="s">
        <v>139</v>
      </c>
    </row>
    <row r="6" spans="2:3">
      <c r="B6" s="20" t="s">
        <v>140</v>
      </c>
      <c r="C6" s="21" t="s">
        <v>141</v>
      </c>
    </row>
    <row r="7" spans="2:3">
      <c r="B7" s="20" t="s">
        <v>142</v>
      </c>
      <c r="C7" s="21" t="s">
        <v>143</v>
      </c>
    </row>
    <row r="8" spans="2:3">
      <c r="B8" s="20" t="s">
        <v>144</v>
      </c>
      <c r="C8" s="21" t="s">
        <v>145</v>
      </c>
    </row>
    <row r="9" spans="2:3">
      <c r="B9" s="20" t="s">
        <v>146</v>
      </c>
      <c r="C9" s="21" t="s">
        <v>620</v>
      </c>
    </row>
    <row r="10" spans="2:3">
      <c r="B10" s="20" t="s">
        <v>148</v>
      </c>
      <c r="C10" s="21" t="s">
        <v>149</v>
      </c>
    </row>
    <row r="11" spans="2:3">
      <c r="B11" s="20" t="s">
        <v>150</v>
      </c>
      <c r="C11" s="21" t="s">
        <v>151</v>
      </c>
    </row>
    <row r="12" spans="2:3">
      <c r="B12" s="20" t="s">
        <v>152</v>
      </c>
      <c r="C12" s="21" t="s">
        <v>153</v>
      </c>
    </row>
    <row r="13" spans="2:3">
      <c r="B13" s="20" t="s">
        <v>154</v>
      </c>
      <c r="C13" s="21" t="s">
        <v>155</v>
      </c>
    </row>
    <row r="14" spans="2:3">
      <c r="B14" s="20" t="s">
        <v>156</v>
      </c>
      <c r="C14" s="21" t="s">
        <v>621</v>
      </c>
    </row>
    <row r="15" spans="2:3">
      <c r="B15" s="20" t="s">
        <v>158</v>
      </c>
      <c r="C15" s="21" t="s">
        <v>159</v>
      </c>
    </row>
    <row r="16" spans="2:3">
      <c r="B16" s="20" t="s">
        <v>160</v>
      </c>
      <c r="C16" s="21" t="s">
        <v>622</v>
      </c>
    </row>
    <row r="17" spans="2:3">
      <c r="B17" s="20" t="s">
        <v>162</v>
      </c>
      <c r="C17" s="21" t="s">
        <v>163</v>
      </c>
    </row>
    <row r="18" spans="2:3">
      <c r="B18" s="20" t="s">
        <v>164</v>
      </c>
      <c r="C18" s="21" t="s">
        <v>165</v>
      </c>
    </row>
    <row r="19" spans="2:3">
      <c r="B19" s="20" t="s">
        <v>166</v>
      </c>
      <c r="C19" s="21" t="s">
        <v>167</v>
      </c>
    </row>
    <row r="20" spans="2:3">
      <c r="B20" s="20" t="s">
        <v>168</v>
      </c>
      <c r="C20" s="21" t="s">
        <v>169</v>
      </c>
    </row>
    <row r="21" spans="2:3">
      <c r="B21" s="20" t="s">
        <v>170</v>
      </c>
      <c r="C21" s="21" t="s">
        <v>623</v>
      </c>
    </row>
    <row r="22" spans="2:3">
      <c r="B22" s="20" t="s">
        <v>172</v>
      </c>
      <c r="C22" s="21" t="s">
        <v>173</v>
      </c>
    </row>
    <row r="23" spans="2:3">
      <c r="B23" s="20" t="s">
        <v>174</v>
      </c>
      <c r="C23" s="21" t="s">
        <v>175</v>
      </c>
    </row>
    <row r="24" spans="2:3">
      <c r="B24" s="20" t="s">
        <v>176</v>
      </c>
      <c r="C24" s="21" t="s">
        <v>177</v>
      </c>
    </row>
    <row r="25" spans="2:3">
      <c r="B25" s="20" t="s">
        <v>178</v>
      </c>
      <c r="C25" s="21" t="s">
        <v>624</v>
      </c>
    </row>
    <row r="26" spans="2:3">
      <c r="B26" s="20" t="s">
        <v>180</v>
      </c>
      <c r="C26" s="21" t="s">
        <v>625</v>
      </c>
    </row>
    <row r="27" spans="2:3" ht="16" thickBot="1">
      <c r="B27" s="22">
        <v>90</v>
      </c>
      <c r="C27" s="21" t="s">
        <v>626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224"/>
  <sheetViews>
    <sheetView workbookViewId="0">
      <selection activeCell="G229" sqref="G229"/>
    </sheetView>
  </sheetViews>
  <sheetFormatPr baseColWidth="10" defaultRowHeight="15"/>
  <cols>
    <col min="1" max="1" width="3.6640625" customWidth="1"/>
    <col min="2" max="2" width="11.5" bestFit="1" customWidth="1"/>
    <col min="3" max="3" width="31.5" bestFit="1" customWidth="1"/>
    <col min="4" max="4" width="12.1640625" bestFit="1" customWidth="1"/>
    <col min="5" max="5" width="31" customWidth="1"/>
    <col min="6" max="6" width="6.33203125" customWidth="1"/>
  </cols>
  <sheetData>
    <row r="1" spans="2:5" ht="16" thickBot="1"/>
    <row r="2" spans="2:5">
      <c r="B2" s="18" t="s">
        <v>132</v>
      </c>
      <c r="C2" s="23" t="s">
        <v>133</v>
      </c>
      <c r="D2" s="23" t="s">
        <v>183</v>
      </c>
      <c r="E2" s="23" t="s">
        <v>184</v>
      </c>
    </row>
    <row r="3" spans="2:5">
      <c r="B3" s="20" t="s">
        <v>134</v>
      </c>
      <c r="C3" s="24" t="s">
        <v>135</v>
      </c>
      <c r="D3" s="24" t="s">
        <v>185</v>
      </c>
      <c r="E3" s="24" t="s">
        <v>186</v>
      </c>
    </row>
    <row r="4" spans="2:5">
      <c r="B4" s="20" t="s">
        <v>134</v>
      </c>
      <c r="C4" s="24" t="s">
        <v>135</v>
      </c>
      <c r="D4" s="24" t="s">
        <v>187</v>
      </c>
      <c r="E4" s="24" t="s">
        <v>188</v>
      </c>
    </row>
    <row r="5" spans="2:5">
      <c r="B5" s="20" t="s">
        <v>134</v>
      </c>
      <c r="C5" s="24" t="s">
        <v>135</v>
      </c>
      <c r="D5" s="24" t="s">
        <v>189</v>
      </c>
      <c r="E5" s="24" t="s">
        <v>190</v>
      </c>
    </row>
    <row r="6" spans="2:5">
      <c r="B6" s="20" t="s">
        <v>134</v>
      </c>
      <c r="C6" s="24" t="s">
        <v>135</v>
      </c>
      <c r="D6" s="24" t="s">
        <v>191</v>
      </c>
      <c r="E6" s="24" t="s">
        <v>192</v>
      </c>
    </row>
    <row r="7" spans="2:5">
      <c r="B7" s="20" t="s">
        <v>134</v>
      </c>
      <c r="C7" s="24" t="s">
        <v>135</v>
      </c>
      <c r="D7" s="24" t="s">
        <v>193</v>
      </c>
      <c r="E7" s="24" t="s">
        <v>194</v>
      </c>
    </row>
    <row r="8" spans="2:5">
      <c r="B8" s="20" t="s">
        <v>134</v>
      </c>
      <c r="C8" s="24" t="s">
        <v>135</v>
      </c>
      <c r="D8" s="24" t="s">
        <v>195</v>
      </c>
      <c r="E8" s="24" t="s">
        <v>196</v>
      </c>
    </row>
    <row r="9" spans="2:5">
      <c r="B9" s="20" t="s">
        <v>134</v>
      </c>
      <c r="C9" s="24" t="s">
        <v>135</v>
      </c>
      <c r="D9" s="24" t="s">
        <v>197</v>
      </c>
      <c r="E9" s="24" t="s">
        <v>198</v>
      </c>
    </row>
    <row r="10" spans="2:5">
      <c r="B10" s="20" t="s">
        <v>134</v>
      </c>
      <c r="C10" s="24" t="s">
        <v>135</v>
      </c>
      <c r="D10" s="24" t="s">
        <v>199</v>
      </c>
      <c r="E10" s="24" t="s">
        <v>200</v>
      </c>
    </row>
    <row r="11" spans="2:5">
      <c r="B11" s="20" t="s">
        <v>134</v>
      </c>
      <c r="C11" s="24" t="s">
        <v>135</v>
      </c>
      <c r="D11" s="24" t="s">
        <v>201</v>
      </c>
      <c r="E11" s="24" t="s">
        <v>202</v>
      </c>
    </row>
    <row r="12" spans="2:5">
      <c r="B12" s="20" t="s">
        <v>134</v>
      </c>
      <c r="C12" s="24" t="s">
        <v>135</v>
      </c>
      <c r="D12" s="24" t="s">
        <v>203</v>
      </c>
      <c r="E12" s="24" t="s">
        <v>204</v>
      </c>
    </row>
    <row r="13" spans="2:5">
      <c r="B13" s="20" t="s">
        <v>134</v>
      </c>
      <c r="C13" s="24" t="s">
        <v>135</v>
      </c>
      <c r="D13" s="24" t="s">
        <v>205</v>
      </c>
      <c r="E13" s="24" t="s">
        <v>206</v>
      </c>
    </row>
    <row r="14" spans="2:5">
      <c r="B14" s="20" t="s">
        <v>134</v>
      </c>
      <c r="C14" s="24" t="s">
        <v>135</v>
      </c>
      <c r="D14" s="24" t="s">
        <v>207</v>
      </c>
      <c r="E14" s="24" t="s">
        <v>208</v>
      </c>
    </row>
    <row r="15" spans="2:5">
      <c r="B15" s="20" t="s">
        <v>134</v>
      </c>
      <c r="C15" s="24" t="s">
        <v>135</v>
      </c>
      <c r="D15" s="24" t="s">
        <v>209</v>
      </c>
      <c r="E15" s="24" t="s">
        <v>210</v>
      </c>
    </row>
    <row r="16" spans="2:5">
      <c r="B16" s="20" t="s">
        <v>134</v>
      </c>
      <c r="C16" s="24" t="s">
        <v>135</v>
      </c>
      <c r="D16" s="24" t="s">
        <v>211</v>
      </c>
      <c r="E16" s="24" t="s">
        <v>212</v>
      </c>
    </row>
    <row r="17" spans="2:5">
      <c r="B17" s="20" t="s">
        <v>134</v>
      </c>
      <c r="C17" s="24" t="s">
        <v>135</v>
      </c>
      <c r="D17" s="24" t="s">
        <v>213</v>
      </c>
      <c r="E17" s="24" t="s">
        <v>214</v>
      </c>
    </row>
    <row r="18" spans="2:5">
      <c r="B18" s="20" t="s">
        <v>136</v>
      </c>
      <c r="C18" s="24" t="s">
        <v>137</v>
      </c>
      <c r="D18" s="24" t="s">
        <v>215</v>
      </c>
      <c r="E18" s="24" t="s">
        <v>216</v>
      </c>
    </row>
    <row r="19" spans="2:5">
      <c r="B19" s="20" t="s">
        <v>136</v>
      </c>
      <c r="C19" s="24" t="s">
        <v>137</v>
      </c>
      <c r="D19" s="24" t="s">
        <v>217</v>
      </c>
      <c r="E19" s="24" t="s">
        <v>218</v>
      </c>
    </row>
    <row r="20" spans="2:5">
      <c r="B20" s="20" t="s">
        <v>136</v>
      </c>
      <c r="C20" s="24" t="s">
        <v>137</v>
      </c>
      <c r="D20" s="24" t="s">
        <v>219</v>
      </c>
      <c r="E20" s="24" t="s">
        <v>220</v>
      </c>
    </row>
    <row r="21" spans="2:5">
      <c r="B21" s="20" t="s">
        <v>136</v>
      </c>
      <c r="C21" s="24" t="s">
        <v>137</v>
      </c>
      <c r="D21" s="24" t="s">
        <v>221</v>
      </c>
      <c r="E21" s="24" t="s">
        <v>222</v>
      </c>
    </row>
    <row r="22" spans="2:5">
      <c r="B22" s="20" t="s">
        <v>136</v>
      </c>
      <c r="C22" s="24" t="s">
        <v>137</v>
      </c>
      <c r="D22" s="24" t="s">
        <v>223</v>
      </c>
      <c r="E22" s="24" t="s">
        <v>224</v>
      </c>
    </row>
    <row r="23" spans="2:5">
      <c r="B23" s="20" t="s">
        <v>136</v>
      </c>
      <c r="C23" s="24" t="s">
        <v>137</v>
      </c>
      <c r="D23" s="24" t="s">
        <v>225</v>
      </c>
      <c r="E23" s="24" t="s">
        <v>226</v>
      </c>
    </row>
    <row r="24" spans="2:5">
      <c r="B24" s="20" t="s">
        <v>136</v>
      </c>
      <c r="C24" s="24" t="s">
        <v>137</v>
      </c>
      <c r="D24" s="24" t="s">
        <v>227</v>
      </c>
      <c r="E24" s="24" t="s">
        <v>228</v>
      </c>
    </row>
    <row r="25" spans="2:5">
      <c r="B25" s="20" t="s">
        <v>138</v>
      </c>
      <c r="C25" s="24" t="s">
        <v>139</v>
      </c>
      <c r="D25" s="24" t="s">
        <v>229</v>
      </c>
      <c r="E25" s="24" t="s">
        <v>230</v>
      </c>
    </row>
    <row r="26" spans="2:5">
      <c r="B26" s="20" t="s">
        <v>138</v>
      </c>
      <c r="C26" s="24" t="s">
        <v>139</v>
      </c>
      <c r="D26" s="24" t="s">
        <v>231</v>
      </c>
      <c r="E26" s="24" t="s">
        <v>232</v>
      </c>
    </row>
    <row r="27" spans="2:5">
      <c r="B27" s="20" t="s">
        <v>138</v>
      </c>
      <c r="C27" s="24" t="s">
        <v>139</v>
      </c>
      <c r="D27" s="24" t="s">
        <v>233</v>
      </c>
      <c r="E27" s="24" t="s">
        <v>139</v>
      </c>
    </row>
    <row r="28" spans="2:5">
      <c r="B28" s="20" t="s">
        <v>138</v>
      </c>
      <c r="C28" s="24" t="s">
        <v>139</v>
      </c>
      <c r="D28" s="24" t="s">
        <v>234</v>
      </c>
      <c r="E28" s="24" t="s">
        <v>235</v>
      </c>
    </row>
    <row r="29" spans="2:5">
      <c r="B29" s="20" t="s">
        <v>138</v>
      </c>
      <c r="C29" s="24" t="s">
        <v>139</v>
      </c>
      <c r="D29" s="24" t="s">
        <v>236</v>
      </c>
      <c r="E29" s="24" t="s">
        <v>237</v>
      </c>
    </row>
    <row r="30" spans="2:5">
      <c r="B30" s="20" t="s">
        <v>138</v>
      </c>
      <c r="C30" s="24" t="s">
        <v>139</v>
      </c>
      <c r="D30" s="24" t="s">
        <v>238</v>
      </c>
      <c r="E30" s="24" t="s">
        <v>239</v>
      </c>
    </row>
    <row r="31" spans="2:5">
      <c r="B31" s="20" t="s">
        <v>138</v>
      </c>
      <c r="C31" s="24" t="s">
        <v>139</v>
      </c>
      <c r="D31" s="24" t="s">
        <v>240</v>
      </c>
      <c r="E31" s="24" t="s">
        <v>241</v>
      </c>
    </row>
    <row r="32" spans="2:5">
      <c r="B32" s="20" t="s">
        <v>140</v>
      </c>
      <c r="C32" s="24" t="s">
        <v>141</v>
      </c>
      <c r="D32" s="24" t="s">
        <v>242</v>
      </c>
      <c r="E32" s="24" t="s">
        <v>243</v>
      </c>
    </row>
    <row r="33" spans="2:5">
      <c r="B33" s="20" t="s">
        <v>140</v>
      </c>
      <c r="C33" s="24" t="s">
        <v>141</v>
      </c>
      <c r="D33" s="24" t="s">
        <v>244</v>
      </c>
      <c r="E33" s="24" t="s">
        <v>137</v>
      </c>
    </row>
    <row r="34" spans="2:5">
      <c r="B34" s="20" t="s">
        <v>140</v>
      </c>
      <c r="C34" s="24" t="s">
        <v>141</v>
      </c>
      <c r="D34" s="24" t="s">
        <v>245</v>
      </c>
      <c r="E34" s="24" t="s">
        <v>246</v>
      </c>
    </row>
    <row r="35" spans="2:5">
      <c r="B35" s="20" t="s">
        <v>140</v>
      </c>
      <c r="C35" s="24" t="s">
        <v>141</v>
      </c>
      <c r="D35" s="24" t="s">
        <v>247</v>
      </c>
      <c r="E35" s="24" t="s">
        <v>248</v>
      </c>
    </row>
    <row r="36" spans="2:5">
      <c r="B36" s="20" t="s">
        <v>140</v>
      </c>
      <c r="C36" s="24" t="s">
        <v>141</v>
      </c>
      <c r="D36" s="24" t="s">
        <v>249</v>
      </c>
      <c r="E36" s="24" t="s">
        <v>250</v>
      </c>
    </row>
    <row r="37" spans="2:5">
      <c r="B37" s="20" t="s">
        <v>140</v>
      </c>
      <c r="C37" s="24" t="s">
        <v>141</v>
      </c>
      <c r="D37" s="24" t="s">
        <v>251</v>
      </c>
      <c r="E37" s="24" t="s">
        <v>252</v>
      </c>
    </row>
    <row r="38" spans="2:5">
      <c r="B38" s="20" t="s">
        <v>142</v>
      </c>
      <c r="C38" s="24" t="s">
        <v>143</v>
      </c>
      <c r="D38" s="24" t="s">
        <v>253</v>
      </c>
      <c r="E38" s="24" t="s">
        <v>254</v>
      </c>
    </row>
    <row r="39" spans="2:5">
      <c r="B39" s="20" t="s">
        <v>142</v>
      </c>
      <c r="C39" s="24" t="s">
        <v>143</v>
      </c>
      <c r="D39" s="24" t="s">
        <v>255</v>
      </c>
      <c r="E39" s="24" t="s">
        <v>256</v>
      </c>
    </row>
    <row r="40" spans="2:5">
      <c r="B40" s="20" t="s">
        <v>142</v>
      </c>
      <c r="C40" s="24" t="s">
        <v>143</v>
      </c>
      <c r="D40" s="24" t="s">
        <v>257</v>
      </c>
      <c r="E40" s="24" t="s">
        <v>258</v>
      </c>
    </row>
    <row r="41" spans="2:5">
      <c r="B41" s="20" t="s">
        <v>142</v>
      </c>
      <c r="C41" s="24" t="s">
        <v>143</v>
      </c>
      <c r="D41" s="24" t="s">
        <v>259</v>
      </c>
      <c r="E41" s="24" t="s">
        <v>260</v>
      </c>
    </row>
    <row r="42" spans="2:5">
      <c r="B42" s="20" t="s">
        <v>142</v>
      </c>
      <c r="C42" s="24" t="s">
        <v>143</v>
      </c>
      <c r="D42" s="24" t="s">
        <v>261</v>
      </c>
      <c r="E42" s="24" t="s">
        <v>262</v>
      </c>
    </row>
    <row r="43" spans="2:5">
      <c r="B43" s="20" t="s">
        <v>142</v>
      </c>
      <c r="C43" s="24" t="s">
        <v>143</v>
      </c>
      <c r="D43" s="24" t="s">
        <v>263</v>
      </c>
      <c r="E43" s="24" t="s">
        <v>264</v>
      </c>
    </row>
    <row r="44" spans="2:5">
      <c r="B44" s="20" t="s">
        <v>142</v>
      </c>
      <c r="C44" s="24" t="s">
        <v>143</v>
      </c>
      <c r="D44" s="24" t="s">
        <v>265</v>
      </c>
      <c r="E44" s="24" t="s">
        <v>266</v>
      </c>
    </row>
    <row r="45" spans="2:5">
      <c r="B45" s="20" t="s">
        <v>144</v>
      </c>
      <c r="C45" s="24" t="s">
        <v>145</v>
      </c>
      <c r="D45" s="24" t="s">
        <v>267</v>
      </c>
      <c r="E45" s="24" t="s">
        <v>268</v>
      </c>
    </row>
    <row r="46" spans="2:5">
      <c r="B46" s="20" t="s">
        <v>144</v>
      </c>
      <c r="C46" s="24" t="s">
        <v>145</v>
      </c>
      <c r="D46" s="24" t="s">
        <v>269</v>
      </c>
      <c r="E46" s="24" t="s">
        <v>270</v>
      </c>
    </row>
    <row r="47" spans="2:5">
      <c r="B47" s="20" t="s">
        <v>144</v>
      </c>
      <c r="C47" s="24" t="s">
        <v>145</v>
      </c>
      <c r="D47" s="24" t="s">
        <v>271</v>
      </c>
      <c r="E47" s="24" t="s">
        <v>272</v>
      </c>
    </row>
    <row r="48" spans="2:5">
      <c r="B48" s="20" t="s">
        <v>144</v>
      </c>
      <c r="C48" s="24" t="s">
        <v>145</v>
      </c>
      <c r="D48" s="24" t="s">
        <v>273</v>
      </c>
      <c r="E48" s="24" t="s">
        <v>274</v>
      </c>
    </row>
    <row r="49" spans="2:5">
      <c r="B49" s="20" t="s">
        <v>144</v>
      </c>
      <c r="C49" s="24" t="s">
        <v>145</v>
      </c>
      <c r="D49" s="24" t="s">
        <v>275</v>
      </c>
      <c r="E49" s="24" t="s">
        <v>276</v>
      </c>
    </row>
    <row r="50" spans="2:5">
      <c r="B50" s="20" t="s">
        <v>144</v>
      </c>
      <c r="C50" s="24" t="s">
        <v>145</v>
      </c>
      <c r="D50" s="24" t="s">
        <v>277</v>
      </c>
      <c r="E50" s="24" t="s">
        <v>278</v>
      </c>
    </row>
    <row r="51" spans="2:5">
      <c r="B51" s="20" t="s">
        <v>144</v>
      </c>
      <c r="C51" s="24" t="s">
        <v>145</v>
      </c>
      <c r="D51" s="24" t="s">
        <v>279</v>
      </c>
      <c r="E51" s="24" t="s">
        <v>280</v>
      </c>
    </row>
    <row r="52" spans="2:5">
      <c r="B52" s="20" t="s">
        <v>144</v>
      </c>
      <c r="C52" s="24" t="s">
        <v>145</v>
      </c>
      <c r="D52" s="24" t="s">
        <v>281</v>
      </c>
      <c r="E52" s="24" t="s">
        <v>282</v>
      </c>
    </row>
    <row r="53" spans="2:5">
      <c r="B53" s="20" t="s">
        <v>144</v>
      </c>
      <c r="C53" s="24" t="s">
        <v>145</v>
      </c>
      <c r="D53" s="24" t="s">
        <v>283</v>
      </c>
      <c r="E53" s="24" t="s">
        <v>284</v>
      </c>
    </row>
    <row r="54" spans="2:5">
      <c r="B54" s="20" t="s">
        <v>144</v>
      </c>
      <c r="C54" s="24" t="s">
        <v>145</v>
      </c>
      <c r="D54" s="24" t="s">
        <v>285</v>
      </c>
      <c r="E54" s="24" t="s">
        <v>286</v>
      </c>
    </row>
    <row r="55" spans="2:5">
      <c r="B55" s="20" t="s">
        <v>146</v>
      </c>
      <c r="C55" s="24" t="s">
        <v>147</v>
      </c>
      <c r="D55" s="24" t="s">
        <v>287</v>
      </c>
      <c r="E55" s="24" t="s">
        <v>288</v>
      </c>
    </row>
    <row r="56" spans="2:5">
      <c r="B56" s="20" t="s">
        <v>146</v>
      </c>
      <c r="C56" s="24" t="s">
        <v>147</v>
      </c>
      <c r="D56" s="24" t="s">
        <v>289</v>
      </c>
      <c r="E56" s="24" t="s">
        <v>290</v>
      </c>
    </row>
    <row r="57" spans="2:5">
      <c r="B57" s="20" t="s">
        <v>146</v>
      </c>
      <c r="C57" s="24" t="s">
        <v>147</v>
      </c>
      <c r="D57" s="24" t="s">
        <v>291</v>
      </c>
      <c r="E57" s="24" t="s">
        <v>292</v>
      </c>
    </row>
    <row r="58" spans="2:5">
      <c r="B58" s="20" t="s">
        <v>146</v>
      </c>
      <c r="C58" s="24" t="s">
        <v>147</v>
      </c>
      <c r="D58" s="24" t="s">
        <v>293</v>
      </c>
      <c r="E58" s="24" t="s">
        <v>294</v>
      </c>
    </row>
    <row r="59" spans="2:5">
      <c r="B59" s="20" t="s">
        <v>146</v>
      </c>
      <c r="C59" s="24" t="s">
        <v>147</v>
      </c>
      <c r="D59" s="24" t="s">
        <v>295</v>
      </c>
      <c r="E59" s="24" t="s">
        <v>296</v>
      </c>
    </row>
    <row r="60" spans="2:5">
      <c r="B60" s="20" t="s">
        <v>146</v>
      </c>
      <c r="C60" s="24" t="s">
        <v>147</v>
      </c>
      <c r="D60" s="24" t="s">
        <v>297</v>
      </c>
      <c r="E60" s="24" t="s">
        <v>298</v>
      </c>
    </row>
    <row r="61" spans="2:5">
      <c r="B61" s="20" t="s">
        <v>146</v>
      </c>
      <c r="C61" s="24" t="s">
        <v>147</v>
      </c>
      <c r="D61" s="24" t="s">
        <v>299</v>
      </c>
      <c r="E61" s="24" t="s">
        <v>300</v>
      </c>
    </row>
    <row r="62" spans="2:5">
      <c r="B62" s="20" t="s">
        <v>146</v>
      </c>
      <c r="C62" s="24" t="s">
        <v>147</v>
      </c>
      <c r="D62" s="24" t="s">
        <v>301</v>
      </c>
      <c r="E62" s="24" t="s">
        <v>302</v>
      </c>
    </row>
    <row r="63" spans="2:5">
      <c r="B63" s="20" t="s">
        <v>146</v>
      </c>
      <c r="C63" s="24" t="s">
        <v>147</v>
      </c>
      <c r="D63" s="24" t="s">
        <v>303</v>
      </c>
      <c r="E63" s="24" t="s">
        <v>304</v>
      </c>
    </row>
    <row r="64" spans="2:5">
      <c r="B64" s="20" t="s">
        <v>146</v>
      </c>
      <c r="C64" s="24" t="s">
        <v>147</v>
      </c>
      <c r="D64" s="24" t="s">
        <v>305</v>
      </c>
      <c r="E64" s="24" t="s">
        <v>306</v>
      </c>
    </row>
    <row r="65" spans="2:5">
      <c r="B65" s="20" t="s">
        <v>146</v>
      </c>
      <c r="C65" s="24" t="s">
        <v>147</v>
      </c>
      <c r="D65" s="24" t="s">
        <v>307</v>
      </c>
      <c r="E65" s="24" t="s">
        <v>308</v>
      </c>
    </row>
    <row r="66" spans="2:5">
      <c r="B66" s="20" t="s">
        <v>146</v>
      </c>
      <c r="C66" s="24" t="s">
        <v>147</v>
      </c>
      <c r="D66" s="24" t="s">
        <v>309</v>
      </c>
      <c r="E66" s="24" t="s">
        <v>310</v>
      </c>
    </row>
    <row r="67" spans="2:5">
      <c r="B67" s="20" t="s">
        <v>146</v>
      </c>
      <c r="C67" s="24" t="s">
        <v>147</v>
      </c>
      <c r="D67" s="24" t="s">
        <v>311</v>
      </c>
      <c r="E67" s="24" t="s">
        <v>312</v>
      </c>
    </row>
    <row r="68" spans="2:5">
      <c r="B68" s="20" t="s">
        <v>146</v>
      </c>
      <c r="C68" s="24" t="s">
        <v>147</v>
      </c>
      <c r="D68" s="24" t="s">
        <v>313</v>
      </c>
      <c r="E68" s="24" t="s">
        <v>314</v>
      </c>
    </row>
    <row r="69" spans="2:5">
      <c r="B69" s="20" t="s">
        <v>148</v>
      </c>
      <c r="C69" s="24" t="s">
        <v>149</v>
      </c>
      <c r="D69" s="24" t="s">
        <v>315</v>
      </c>
      <c r="E69" s="24" t="s">
        <v>149</v>
      </c>
    </row>
    <row r="70" spans="2:5">
      <c r="B70" s="20" t="s">
        <v>148</v>
      </c>
      <c r="C70" s="24" t="s">
        <v>149</v>
      </c>
      <c r="D70" s="24" t="s">
        <v>316</v>
      </c>
      <c r="E70" s="24" t="s">
        <v>317</v>
      </c>
    </row>
    <row r="71" spans="2:5">
      <c r="B71" s="20" t="s">
        <v>148</v>
      </c>
      <c r="C71" s="24" t="s">
        <v>149</v>
      </c>
      <c r="D71" s="24" t="s">
        <v>318</v>
      </c>
      <c r="E71" s="24" t="s">
        <v>319</v>
      </c>
    </row>
    <row r="72" spans="2:5">
      <c r="B72" s="20" t="s">
        <v>148</v>
      </c>
      <c r="C72" s="24" t="s">
        <v>149</v>
      </c>
      <c r="D72" s="24" t="s">
        <v>320</v>
      </c>
      <c r="E72" s="24" t="s">
        <v>321</v>
      </c>
    </row>
    <row r="73" spans="2:5">
      <c r="B73" s="20" t="s">
        <v>148</v>
      </c>
      <c r="C73" s="24" t="s">
        <v>149</v>
      </c>
      <c r="D73" s="24" t="s">
        <v>322</v>
      </c>
      <c r="E73" s="24" t="s">
        <v>323</v>
      </c>
    </row>
    <row r="74" spans="2:5">
      <c r="B74" s="20" t="s">
        <v>148</v>
      </c>
      <c r="C74" s="24" t="s">
        <v>149</v>
      </c>
      <c r="D74" s="24" t="s">
        <v>324</v>
      </c>
      <c r="E74" s="24" t="s">
        <v>325</v>
      </c>
    </row>
    <row r="75" spans="2:5">
      <c r="B75" s="20" t="s">
        <v>148</v>
      </c>
      <c r="C75" s="24" t="s">
        <v>149</v>
      </c>
      <c r="D75" s="24" t="s">
        <v>326</v>
      </c>
      <c r="E75" s="24" t="s">
        <v>327</v>
      </c>
    </row>
    <row r="76" spans="2:5">
      <c r="B76" s="20" t="s">
        <v>150</v>
      </c>
      <c r="C76" s="24" t="s">
        <v>151</v>
      </c>
      <c r="D76" s="24" t="s">
        <v>328</v>
      </c>
      <c r="E76" s="24" t="s">
        <v>329</v>
      </c>
    </row>
    <row r="77" spans="2:5">
      <c r="B77" s="20" t="s">
        <v>150</v>
      </c>
      <c r="C77" s="24" t="s">
        <v>151</v>
      </c>
      <c r="D77" s="24" t="s">
        <v>330</v>
      </c>
      <c r="E77" s="24" t="s">
        <v>331</v>
      </c>
    </row>
    <row r="78" spans="2:5">
      <c r="B78" s="20" t="s">
        <v>150</v>
      </c>
      <c r="C78" s="24" t="s">
        <v>151</v>
      </c>
      <c r="D78" s="24" t="s">
        <v>332</v>
      </c>
      <c r="E78" s="24" t="s">
        <v>333</v>
      </c>
    </row>
    <row r="79" spans="2:5">
      <c r="B79" s="20" t="s">
        <v>150</v>
      </c>
      <c r="C79" s="24" t="s">
        <v>151</v>
      </c>
      <c r="D79" s="24" t="s">
        <v>334</v>
      </c>
      <c r="E79" s="24" t="s">
        <v>335</v>
      </c>
    </row>
    <row r="80" spans="2:5">
      <c r="B80" s="20" t="s">
        <v>150</v>
      </c>
      <c r="C80" s="24" t="s">
        <v>151</v>
      </c>
      <c r="D80" s="24" t="s">
        <v>336</v>
      </c>
      <c r="E80" s="24" t="s">
        <v>337</v>
      </c>
    </row>
    <row r="81" spans="2:5">
      <c r="B81" s="20" t="s">
        <v>150</v>
      </c>
      <c r="C81" s="24" t="s">
        <v>151</v>
      </c>
      <c r="D81" s="24" t="s">
        <v>338</v>
      </c>
      <c r="E81" s="24" t="s">
        <v>339</v>
      </c>
    </row>
    <row r="82" spans="2:5">
      <c r="B82" s="20" t="s">
        <v>150</v>
      </c>
      <c r="C82" s="24" t="s">
        <v>151</v>
      </c>
      <c r="D82" s="24" t="s">
        <v>340</v>
      </c>
      <c r="E82" s="24" t="s">
        <v>341</v>
      </c>
    </row>
    <row r="83" spans="2:5">
      <c r="B83" s="20" t="s">
        <v>150</v>
      </c>
      <c r="C83" s="24" t="s">
        <v>151</v>
      </c>
      <c r="D83" s="24" t="s">
        <v>342</v>
      </c>
      <c r="E83" s="24" t="s">
        <v>343</v>
      </c>
    </row>
    <row r="84" spans="2:5">
      <c r="B84" s="20" t="s">
        <v>150</v>
      </c>
      <c r="C84" s="24" t="s">
        <v>151</v>
      </c>
      <c r="D84" s="24" t="s">
        <v>344</v>
      </c>
      <c r="E84" s="24" t="s">
        <v>345</v>
      </c>
    </row>
    <row r="85" spans="2:5">
      <c r="B85" s="20" t="s">
        <v>150</v>
      </c>
      <c r="C85" s="24" t="s">
        <v>151</v>
      </c>
      <c r="D85" s="24" t="s">
        <v>346</v>
      </c>
      <c r="E85" s="24" t="s">
        <v>347</v>
      </c>
    </row>
    <row r="86" spans="2:5">
      <c r="B86" s="20" t="s">
        <v>150</v>
      </c>
      <c r="C86" s="24" t="s">
        <v>151</v>
      </c>
      <c r="D86" s="24" t="s">
        <v>348</v>
      </c>
      <c r="E86" s="24" t="s">
        <v>349</v>
      </c>
    </row>
    <row r="87" spans="2:5">
      <c r="B87" s="20" t="s">
        <v>150</v>
      </c>
      <c r="C87" s="24" t="s">
        <v>151</v>
      </c>
      <c r="D87" s="24" t="s">
        <v>350</v>
      </c>
      <c r="E87" s="24" t="s">
        <v>351</v>
      </c>
    </row>
    <row r="88" spans="2:5">
      <c r="B88" s="20" t="s">
        <v>150</v>
      </c>
      <c r="C88" s="24" t="s">
        <v>151</v>
      </c>
      <c r="D88" s="24" t="s">
        <v>352</v>
      </c>
      <c r="E88" s="24" t="s">
        <v>353</v>
      </c>
    </row>
    <row r="89" spans="2:5">
      <c r="B89" s="20" t="s">
        <v>150</v>
      </c>
      <c r="C89" s="24" t="s">
        <v>151</v>
      </c>
      <c r="D89" s="24" t="s">
        <v>354</v>
      </c>
      <c r="E89" s="24" t="s">
        <v>355</v>
      </c>
    </row>
    <row r="90" spans="2:5">
      <c r="B90" s="20" t="s">
        <v>150</v>
      </c>
      <c r="C90" s="24" t="s">
        <v>151</v>
      </c>
      <c r="D90" s="24" t="s">
        <v>356</v>
      </c>
      <c r="E90" s="24" t="s">
        <v>357</v>
      </c>
    </row>
    <row r="91" spans="2:5">
      <c r="B91" s="20" t="s">
        <v>150</v>
      </c>
      <c r="C91" s="24" t="s">
        <v>151</v>
      </c>
      <c r="D91" s="24" t="s">
        <v>358</v>
      </c>
      <c r="E91" s="24" t="s">
        <v>359</v>
      </c>
    </row>
    <row r="92" spans="2:5">
      <c r="B92" s="20" t="s">
        <v>150</v>
      </c>
      <c r="C92" s="24" t="s">
        <v>151</v>
      </c>
      <c r="D92" s="24" t="s">
        <v>360</v>
      </c>
      <c r="E92" s="24" t="s">
        <v>361</v>
      </c>
    </row>
    <row r="93" spans="2:5">
      <c r="B93" s="20" t="s">
        <v>150</v>
      </c>
      <c r="C93" s="24" t="s">
        <v>151</v>
      </c>
      <c r="D93" s="24" t="s">
        <v>362</v>
      </c>
      <c r="E93" s="24" t="s">
        <v>363</v>
      </c>
    </row>
    <row r="94" spans="2:5">
      <c r="B94" s="20" t="s">
        <v>150</v>
      </c>
      <c r="C94" s="24" t="s">
        <v>151</v>
      </c>
      <c r="D94" s="24" t="s">
        <v>364</v>
      </c>
      <c r="E94" s="24" t="s">
        <v>365</v>
      </c>
    </row>
    <row r="95" spans="2:5">
      <c r="B95" s="20" t="s">
        <v>150</v>
      </c>
      <c r="C95" s="24" t="s">
        <v>151</v>
      </c>
      <c r="D95" s="24" t="s">
        <v>366</v>
      </c>
      <c r="E95" s="24" t="s">
        <v>367</v>
      </c>
    </row>
    <row r="96" spans="2:5">
      <c r="B96" s="20" t="s">
        <v>150</v>
      </c>
      <c r="C96" s="24" t="s">
        <v>151</v>
      </c>
      <c r="D96" s="24" t="s">
        <v>368</v>
      </c>
      <c r="E96" s="24" t="s">
        <v>369</v>
      </c>
    </row>
    <row r="97" spans="2:5">
      <c r="B97" s="20" t="s">
        <v>150</v>
      </c>
      <c r="C97" s="24" t="s">
        <v>151</v>
      </c>
      <c r="D97" s="24" t="s">
        <v>370</v>
      </c>
      <c r="E97" s="24" t="s">
        <v>371</v>
      </c>
    </row>
    <row r="98" spans="2:5">
      <c r="B98" s="20" t="s">
        <v>150</v>
      </c>
      <c r="C98" s="24" t="s">
        <v>151</v>
      </c>
      <c r="D98" s="24" t="s">
        <v>372</v>
      </c>
      <c r="E98" s="24" t="s">
        <v>373</v>
      </c>
    </row>
    <row r="99" spans="2:5">
      <c r="B99" s="20" t="s">
        <v>150</v>
      </c>
      <c r="C99" s="24" t="s">
        <v>151</v>
      </c>
      <c r="D99" s="24" t="s">
        <v>374</v>
      </c>
      <c r="E99" s="24" t="s">
        <v>375</v>
      </c>
    </row>
    <row r="100" spans="2:5">
      <c r="B100" s="20" t="s">
        <v>150</v>
      </c>
      <c r="C100" s="24" t="s">
        <v>151</v>
      </c>
      <c r="D100" s="24" t="s">
        <v>376</v>
      </c>
      <c r="E100" s="24" t="s">
        <v>377</v>
      </c>
    </row>
    <row r="101" spans="2:5">
      <c r="B101" s="20" t="s">
        <v>152</v>
      </c>
      <c r="C101" s="24" t="s">
        <v>153</v>
      </c>
      <c r="D101" s="24" t="s">
        <v>378</v>
      </c>
      <c r="E101" s="24" t="s">
        <v>379</v>
      </c>
    </row>
    <row r="102" spans="2:5">
      <c r="B102" s="20" t="s">
        <v>152</v>
      </c>
      <c r="C102" s="24" t="s">
        <v>153</v>
      </c>
      <c r="D102" s="24" t="s">
        <v>380</v>
      </c>
      <c r="E102" s="24" t="s">
        <v>381</v>
      </c>
    </row>
    <row r="103" spans="2:5">
      <c r="B103" s="20" t="s">
        <v>152</v>
      </c>
      <c r="C103" s="24" t="s">
        <v>153</v>
      </c>
      <c r="D103" s="24" t="s">
        <v>382</v>
      </c>
      <c r="E103" s="24" t="s">
        <v>383</v>
      </c>
    </row>
    <row r="104" spans="2:5">
      <c r="B104" s="20" t="s">
        <v>152</v>
      </c>
      <c r="C104" s="24" t="s">
        <v>153</v>
      </c>
      <c r="D104" s="24" t="s">
        <v>384</v>
      </c>
      <c r="E104" s="24" t="s">
        <v>385</v>
      </c>
    </row>
    <row r="105" spans="2:5">
      <c r="B105" s="20" t="s">
        <v>152</v>
      </c>
      <c r="C105" s="24" t="s">
        <v>153</v>
      </c>
      <c r="D105" s="24" t="s">
        <v>386</v>
      </c>
      <c r="E105" s="24" t="s">
        <v>387</v>
      </c>
    </row>
    <row r="106" spans="2:5">
      <c r="B106" s="20" t="s">
        <v>152</v>
      </c>
      <c r="C106" s="24" t="s">
        <v>153</v>
      </c>
      <c r="D106" s="24" t="s">
        <v>388</v>
      </c>
      <c r="E106" s="24" t="s">
        <v>389</v>
      </c>
    </row>
    <row r="107" spans="2:5">
      <c r="B107" s="20" t="s">
        <v>154</v>
      </c>
      <c r="C107" s="24" t="s">
        <v>155</v>
      </c>
      <c r="D107" s="24" t="s">
        <v>390</v>
      </c>
      <c r="E107" s="24" t="s">
        <v>155</v>
      </c>
    </row>
    <row r="108" spans="2:5">
      <c r="B108" s="20" t="s">
        <v>154</v>
      </c>
      <c r="C108" s="24" t="s">
        <v>155</v>
      </c>
      <c r="D108" s="24" t="s">
        <v>391</v>
      </c>
      <c r="E108" s="24" t="s">
        <v>392</v>
      </c>
    </row>
    <row r="109" spans="2:5">
      <c r="B109" s="20" t="s">
        <v>154</v>
      </c>
      <c r="C109" s="24" t="s">
        <v>155</v>
      </c>
      <c r="D109" s="24" t="s">
        <v>393</v>
      </c>
      <c r="E109" s="24" t="s">
        <v>394</v>
      </c>
    </row>
    <row r="110" spans="2:5">
      <c r="B110" s="20" t="s">
        <v>154</v>
      </c>
      <c r="C110" s="24" t="s">
        <v>155</v>
      </c>
      <c r="D110" s="24" t="s">
        <v>395</v>
      </c>
      <c r="E110" s="24" t="s">
        <v>396</v>
      </c>
    </row>
    <row r="111" spans="2:5">
      <c r="B111" s="20" t="s">
        <v>154</v>
      </c>
      <c r="C111" s="24" t="s">
        <v>155</v>
      </c>
      <c r="D111" s="24" t="s">
        <v>397</v>
      </c>
      <c r="E111" s="24" t="s">
        <v>398</v>
      </c>
    </row>
    <row r="112" spans="2:5">
      <c r="B112" s="20" t="s">
        <v>154</v>
      </c>
      <c r="C112" s="24" t="s">
        <v>155</v>
      </c>
      <c r="D112" s="24" t="s">
        <v>399</v>
      </c>
      <c r="E112" s="24" t="s">
        <v>400</v>
      </c>
    </row>
    <row r="113" spans="2:5">
      <c r="B113" s="20" t="s">
        <v>154</v>
      </c>
      <c r="C113" s="24" t="s">
        <v>155</v>
      </c>
      <c r="D113" s="24" t="s">
        <v>401</v>
      </c>
      <c r="E113" s="24" t="s">
        <v>402</v>
      </c>
    </row>
    <row r="114" spans="2:5">
      <c r="B114" s="20" t="s">
        <v>154</v>
      </c>
      <c r="C114" s="24" t="s">
        <v>155</v>
      </c>
      <c r="D114" s="24" t="s">
        <v>403</v>
      </c>
      <c r="E114" s="24" t="s">
        <v>404</v>
      </c>
    </row>
    <row r="115" spans="2:5">
      <c r="B115" s="20" t="s">
        <v>154</v>
      </c>
      <c r="C115" s="24" t="s">
        <v>155</v>
      </c>
      <c r="D115" s="24" t="s">
        <v>405</v>
      </c>
      <c r="E115" s="24" t="s">
        <v>406</v>
      </c>
    </row>
    <row r="116" spans="2:5">
      <c r="B116" s="20" t="s">
        <v>154</v>
      </c>
      <c r="C116" s="24" t="s">
        <v>155</v>
      </c>
      <c r="D116" s="24" t="s">
        <v>407</v>
      </c>
      <c r="E116" s="24" t="s">
        <v>408</v>
      </c>
    </row>
    <row r="117" spans="2:5">
      <c r="B117" s="20" t="s">
        <v>154</v>
      </c>
      <c r="C117" s="24" t="s">
        <v>155</v>
      </c>
      <c r="D117" s="24" t="s">
        <v>409</v>
      </c>
      <c r="E117" s="24" t="s">
        <v>410</v>
      </c>
    </row>
    <row r="118" spans="2:5">
      <c r="B118" s="20" t="s">
        <v>154</v>
      </c>
      <c r="C118" s="24" t="s">
        <v>155</v>
      </c>
      <c r="D118" s="24" t="s">
        <v>411</v>
      </c>
      <c r="E118" s="24" t="s">
        <v>412</v>
      </c>
    </row>
    <row r="119" spans="2:5">
      <c r="B119" s="20" t="s">
        <v>154</v>
      </c>
      <c r="C119" s="24" t="s">
        <v>155</v>
      </c>
      <c r="D119" s="24" t="s">
        <v>413</v>
      </c>
      <c r="E119" s="24" t="s">
        <v>414</v>
      </c>
    </row>
    <row r="120" spans="2:5">
      <c r="B120" s="20" t="s">
        <v>154</v>
      </c>
      <c r="C120" s="24" t="s">
        <v>155</v>
      </c>
      <c r="D120" s="24" t="s">
        <v>415</v>
      </c>
      <c r="E120" s="24" t="s">
        <v>416</v>
      </c>
    </row>
    <row r="121" spans="2:5">
      <c r="B121" s="20" t="s">
        <v>154</v>
      </c>
      <c r="C121" s="24" t="s">
        <v>155</v>
      </c>
      <c r="D121" s="24" t="s">
        <v>417</v>
      </c>
      <c r="E121" s="24" t="s">
        <v>418</v>
      </c>
    </row>
    <row r="122" spans="2:5">
      <c r="B122" s="20" t="s">
        <v>154</v>
      </c>
      <c r="C122" s="24" t="s">
        <v>155</v>
      </c>
      <c r="D122" s="24" t="s">
        <v>419</v>
      </c>
      <c r="E122" s="24" t="s">
        <v>420</v>
      </c>
    </row>
    <row r="123" spans="2:5">
      <c r="B123" s="20" t="s">
        <v>156</v>
      </c>
      <c r="C123" s="24" t="s">
        <v>157</v>
      </c>
      <c r="D123" s="24" t="s">
        <v>421</v>
      </c>
      <c r="E123" s="24" t="s">
        <v>422</v>
      </c>
    </row>
    <row r="124" spans="2:5">
      <c r="B124" s="20" t="s">
        <v>156</v>
      </c>
      <c r="C124" s="24" t="s">
        <v>157</v>
      </c>
      <c r="D124" s="24" t="s">
        <v>423</v>
      </c>
      <c r="E124" s="24" t="s">
        <v>424</v>
      </c>
    </row>
    <row r="125" spans="2:5">
      <c r="B125" s="20" t="s">
        <v>156</v>
      </c>
      <c r="C125" s="24" t="s">
        <v>157</v>
      </c>
      <c r="D125" s="24" t="s">
        <v>425</v>
      </c>
      <c r="E125" s="24" t="s">
        <v>426</v>
      </c>
    </row>
    <row r="126" spans="2:5">
      <c r="B126" s="20" t="s">
        <v>156</v>
      </c>
      <c r="C126" s="24" t="s">
        <v>157</v>
      </c>
      <c r="D126" s="24" t="s">
        <v>427</v>
      </c>
      <c r="E126" s="24" t="s">
        <v>428</v>
      </c>
    </row>
    <row r="127" spans="2:5">
      <c r="B127" s="20" t="s">
        <v>156</v>
      </c>
      <c r="C127" s="24" t="s">
        <v>157</v>
      </c>
      <c r="D127" s="24" t="s">
        <v>429</v>
      </c>
      <c r="E127" s="24" t="s">
        <v>430</v>
      </c>
    </row>
    <row r="128" spans="2:5">
      <c r="B128" s="20" t="s">
        <v>156</v>
      </c>
      <c r="C128" s="24" t="s">
        <v>157</v>
      </c>
      <c r="D128" s="24" t="s">
        <v>431</v>
      </c>
      <c r="E128" s="24" t="s">
        <v>432</v>
      </c>
    </row>
    <row r="129" spans="2:5">
      <c r="B129" s="20" t="s">
        <v>156</v>
      </c>
      <c r="C129" s="24" t="s">
        <v>157</v>
      </c>
      <c r="D129" s="24" t="s">
        <v>433</v>
      </c>
      <c r="E129" s="24" t="s">
        <v>434</v>
      </c>
    </row>
    <row r="130" spans="2:5">
      <c r="B130" s="20" t="s">
        <v>156</v>
      </c>
      <c r="C130" s="24" t="s">
        <v>157</v>
      </c>
      <c r="D130" s="24" t="s">
        <v>435</v>
      </c>
      <c r="E130" s="24" t="s">
        <v>436</v>
      </c>
    </row>
    <row r="131" spans="2:5">
      <c r="B131" s="20" t="s">
        <v>156</v>
      </c>
      <c r="C131" s="24" t="s">
        <v>157</v>
      </c>
      <c r="D131" s="24" t="s">
        <v>437</v>
      </c>
      <c r="E131" s="24" t="s">
        <v>438</v>
      </c>
    </row>
    <row r="132" spans="2:5">
      <c r="B132" s="20" t="s">
        <v>156</v>
      </c>
      <c r="C132" s="24" t="s">
        <v>157</v>
      </c>
      <c r="D132" s="24" t="s">
        <v>439</v>
      </c>
      <c r="E132" s="24" t="s">
        <v>440</v>
      </c>
    </row>
    <row r="133" spans="2:5">
      <c r="B133" s="20" t="s">
        <v>156</v>
      </c>
      <c r="C133" s="24" t="s">
        <v>157</v>
      </c>
      <c r="D133" s="24" t="s">
        <v>441</v>
      </c>
      <c r="E133" s="24" t="s">
        <v>442</v>
      </c>
    </row>
    <row r="134" spans="2:5">
      <c r="B134" s="20" t="s">
        <v>156</v>
      </c>
      <c r="C134" s="24" t="s">
        <v>157</v>
      </c>
      <c r="D134" s="24" t="s">
        <v>443</v>
      </c>
      <c r="E134" s="24" t="s">
        <v>444</v>
      </c>
    </row>
    <row r="135" spans="2:5">
      <c r="B135" s="20" t="s">
        <v>156</v>
      </c>
      <c r="C135" s="24" t="s">
        <v>157</v>
      </c>
      <c r="D135" s="24" t="s">
        <v>445</v>
      </c>
      <c r="E135" s="24" t="s">
        <v>446</v>
      </c>
    </row>
    <row r="136" spans="2:5">
      <c r="B136" s="20" t="s">
        <v>158</v>
      </c>
      <c r="C136" s="24" t="s">
        <v>159</v>
      </c>
      <c r="D136" s="24" t="s">
        <v>447</v>
      </c>
      <c r="E136" s="24" t="s">
        <v>448</v>
      </c>
    </row>
    <row r="137" spans="2:5">
      <c r="B137" s="20" t="s">
        <v>158</v>
      </c>
      <c r="C137" s="24" t="s">
        <v>159</v>
      </c>
      <c r="D137" s="24" t="s">
        <v>449</v>
      </c>
      <c r="E137" s="24" t="s">
        <v>137</v>
      </c>
    </row>
    <row r="138" spans="2:5">
      <c r="B138" s="20" t="s">
        <v>158</v>
      </c>
      <c r="C138" s="24" t="s">
        <v>159</v>
      </c>
      <c r="D138" s="24" t="s">
        <v>450</v>
      </c>
      <c r="E138" s="24" t="s">
        <v>451</v>
      </c>
    </row>
    <row r="139" spans="2:5">
      <c r="B139" s="20" t="s">
        <v>158</v>
      </c>
      <c r="C139" s="24" t="s">
        <v>159</v>
      </c>
      <c r="D139" s="24" t="s">
        <v>452</v>
      </c>
      <c r="E139" s="24" t="s">
        <v>453</v>
      </c>
    </row>
    <row r="140" spans="2:5">
      <c r="B140" s="20" t="s">
        <v>158</v>
      </c>
      <c r="C140" s="24" t="s">
        <v>159</v>
      </c>
      <c r="D140" s="24" t="s">
        <v>454</v>
      </c>
      <c r="E140" s="24" t="s">
        <v>455</v>
      </c>
    </row>
    <row r="141" spans="2:5">
      <c r="B141" s="20" t="s">
        <v>158</v>
      </c>
      <c r="C141" s="24" t="s">
        <v>159</v>
      </c>
      <c r="D141" s="24" t="s">
        <v>456</v>
      </c>
      <c r="E141" s="24" t="s">
        <v>457</v>
      </c>
    </row>
    <row r="142" spans="2:5">
      <c r="B142" s="20" t="s">
        <v>158</v>
      </c>
      <c r="C142" s="24" t="s">
        <v>159</v>
      </c>
      <c r="D142" s="24" t="s">
        <v>458</v>
      </c>
      <c r="E142" s="24" t="s">
        <v>459</v>
      </c>
    </row>
    <row r="143" spans="2:5">
      <c r="B143" s="20" t="s">
        <v>158</v>
      </c>
      <c r="C143" s="24" t="s">
        <v>159</v>
      </c>
      <c r="D143" s="24" t="s">
        <v>460</v>
      </c>
      <c r="E143" s="24" t="s">
        <v>461</v>
      </c>
    </row>
    <row r="144" spans="2:5">
      <c r="B144" s="20" t="s">
        <v>158</v>
      </c>
      <c r="C144" s="24" t="s">
        <v>159</v>
      </c>
      <c r="D144" s="24" t="s">
        <v>462</v>
      </c>
      <c r="E144" s="24" t="s">
        <v>463</v>
      </c>
    </row>
    <row r="145" spans="2:5">
      <c r="B145" s="20" t="s">
        <v>158</v>
      </c>
      <c r="C145" s="24" t="s">
        <v>159</v>
      </c>
      <c r="D145" s="24" t="s">
        <v>464</v>
      </c>
      <c r="E145" s="24" t="s">
        <v>465</v>
      </c>
    </row>
    <row r="146" spans="2:5">
      <c r="B146" s="20" t="s">
        <v>158</v>
      </c>
      <c r="C146" s="24" t="s">
        <v>159</v>
      </c>
      <c r="D146" s="24" t="s">
        <v>466</v>
      </c>
      <c r="E146" s="24" t="s">
        <v>167</v>
      </c>
    </row>
    <row r="147" spans="2:5">
      <c r="B147" s="20" t="s">
        <v>158</v>
      </c>
      <c r="C147" s="24" t="s">
        <v>159</v>
      </c>
      <c r="D147" s="24" t="s">
        <v>467</v>
      </c>
      <c r="E147" s="24" t="s">
        <v>468</v>
      </c>
    </row>
    <row r="148" spans="2:5">
      <c r="B148" s="20" t="s">
        <v>158</v>
      </c>
      <c r="C148" s="24" t="s">
        <v>159</v>
      </c>
      <c r="D148" s="24" t="s">
        <v>469</v>
      </c>
      <c r="E148" s="24" t="s">
        <v>470</v>
      </c>
    </row>
    <row r="149" spans="2:5">
      <c r="B149" s="20" t="s">
        <v>158</v>
      </c>
      <c r="C149" s="24" t="s">
        <v>159</v>
      </c>
      <c r="D149" s="24" t="s">
        <v>471</v>
      </c>
      <c r="E149" s="24" t="s">
        <v>472</v>
      </c>
    </row>
    <row r="150" spans="2:5">
      <c r="B150" s="20" t="s">
        <v>158</v>
      </c>
      <c r="C150" s="24" t="s">
        <v>159</v>
      </c>
      <c r="D150" s="24" t="s">
        <v>473</v>
      </c>
      <c r="E150" s="24" t="s">
        <v>474</v>
      </c>
    </row>
    <row r="151" spans="2:5">
      <c r="B151" s="20" t="s">
        <v>158</v>
      </c>
      <c r="C151" s="24" t="s">
        <v>159</v>
      </c>
      <c r="D151" s="24" t="s">
        <v>475</v>
      </c>
      <c r="E151" s="24" t="s">
        <v>476</v>
      </c>
    </row>
    <row r="152" spans="2:5">
      <c r="B152" s="20" t="s">
        <v>158</v>
      </c>
      <c r="C152" s="24" t="s">
        <v>159</v>
      </c>
      <c r="D152" s="24" t="s">
        <v>477</v>
      </c>
      <c r="E152" s="24" t="s">
        <v>478</v>
      </c>
    </row>
    <row r="153" spans="2:5">
      <c r="B153" s="20" t="s">
        <v>158</v>
      </c>
      <c r="C153" s="24" t="s">
        <v>159</v>
      </c>
      <c r="D153" s="24" t="s">
        <v>479</v>
      </c>
      <c r="E153" s="24" t="s">
        <v>420</v>
      </c>
    </row>
    <row r="154" spans="2:5">
      <c r="B154" s="20" t="s">
        <v>158</v>
      </c>
      <c r="C154" s="24" t="s">
        <v>159</v>
      </c>
      <c r="D154" s="24" t="s">
        <v>480</v>
      </c>
      <c r="E154" s="24" t="s">
        <v>481</v>
      </c>
    </row>
    <row r="155" spans="2:5">
      <c r="B155" s="20" t="s">
        <v>158</v>
      </c>
      <c r="C155" s="24" t="s">
        <v>159</v>
      </c>
      <c r="D155" s="24" t="s">
        <v>482</v>
      </c>
      <c r="E155" s="24" t="s">
        <v>483</v>
      </c>
    </row>
    <row r="156" spans="2:5">
      <c r="B156" s="20" t="s">
        <v>158</v>
      </c>
      <c r="C156" s="24" t="s">
        <v>159</v>
      </c>
      <c r="D156" s="24" t="s">
        <v>484</v>
      </c>
      <c r="E156" s="24" t="s">
        <v>485</v>
      </c>
    </row>
    <row r="157" spans="2:5">
      <c r="B157" s="20" t="s">
        <v>158</v>
      </c>
      <c r="C157" s="24" t="s">
        <v>159</v>
      </c>
      <c r="D157" s="24" t="s">
        <v>486</v>
      </c>
      <c r="E157" s="24" t="s">
        <v>487</v>
      </c>
    </row>
    <row r="158" spans="2:5">
      <c r="B158" s="20" t="s">
        <v>160</v>
      </c>
      <c r="C158" s="24" t="s">
        <v>161</v>
      </c>
      <c r="D158" s="24" t="s">
        <v>488</v>
      </c>
      <c r="E158" s="24" t="s">
        <v>489</v>
      </c>
    </row>
    <row r="159" spans="2:5">
      <c r="B159" s="20" t="s">
        <v>160</v>
      </c>
      <c r="C159" s="24" t="s">
        <v>161</v>
      </c>
      <c r="D159" s="24" t="s">
        <v>490</v>
      </c>
      <c r="E159" s="24" t="s">
        <v>491</v>
      </c>
    </row>
    <row r="160" spans="2:5">
      <c r="B160" s="20" t="s">
        <v>160</v>
      </c>
      <c r="C160" s="24" t="s">
        <v>161</v>
      </c>
      <c r="D160" s="24" t="s">
        <v>492</v>
      </c>
      <c r="E160" s="24" t="s">
        <v>493</v>
      </c>
    </row>
    <row r="161" spans="2:5">
      <c r="B161" s="20" t="s">
        <v>160</v>
      </c>
      <c r="C161" s="24" t="s">
        <v>161</v>
      </c>
      <c r="D161" s="24" t="s">
        <v>494</v>
      </c>
      <c r="E161" s="24" t="s">
        <v>495</v>
      </c>
    </row>
    <row r="162" spans="2:5">
      <c r="B162" s="20" t="s">
        <v>160</v>
      </c>
      <c r="C162" s="24" t="s">
        <v>161</v>
      </c>
      <c r="D162" s="24" t="s">
        <v>496</v>
      </c>
      <c r="E162" s="24" t="s">
        <v>497</v>
      </c>
    </row>
    <row r="163" spans="2:5">
      <c r="B163" s="20" t="s">
        <v>160</v>
      </c>
      <c r="C163" s="24" t="s">
        <v>161</v>
      </c>
      <c r="D163" s="24" t="s">
        <v>498</v>
      </c>
      <c r="E163" s="24" t="s">
        <v>499</v>
      </c>
    </row>
    <row r="164" spans="2:5">
      <c r="B164" s="20" t="s">
        <v>160</v>
      </c>
      <c r="C164" s="24" t="s">
        <v>161</v>
      </c>
      <c r="D164" s="24" t="s">
        <v>500</v>
      </c>
      <c r="E164" s="24" t="s">
        <v>501</v>
      </c>
    </row>
    <row r="165" spans="2:5">
      <c r="B165" s="20" t="s">
        <v>160</v>
      </c>
      <c r="C165" s="24" t="s">
        <v>161</v>
      </c>
      <c r="D165" s="24" t="s">
        <v>502</v>
      </c>
      <c r="E165" s="24" t="s">
        <v>503</v>
      </c>
    </row>
    <row r="166" spans="2:5">
      <c r="B166" s="20" t="s">
        <v>160</v>
      </c>
      <c r="C166" s="24" t="s">
        <v>161</v>
      </c>
      <c r="D166" s="24" t="s">
        <v>504</v>
      </c>
      <c r="E166" s="24" t="s">
        <v>505</v>
      </c>
    </row>
    <row r="167" spans="2:5">
      <c r="B167" s="20" t="s">
        <v>160</v>
      </c>
      <c r="C167" s="24" t="s">
        <v>161</v>
      </c>
      <c r="D167" s="24" t="s">
        <v>506</v>
      </c>
      <c r="E167" s="24" t="s">
        <v>507</v>
      </c>
    </row>
    <row r="168" spans="2:5">
      <c r="B168" s="20" t="s">
        <v>160</v>
      </c>
      <c r="C168" s="24" t="s">
        <v>161</v>
      </c>
      <c r="D168" s="24" t="s">
        <v>508</v>
      </c>
      <c r="E168" s="24" t="s">
        <v>509</v>
      </c>
    </row>
    <row r="169" spans="2:5">
      <c r="B169" s="20" t="s">
        <v>160</v>
      </c>
      <c r="C169" s="24" t="s">
        <v>161</v>
      </c>
      <c r="D169" s="24" t="s">
        <v>510</v>
      </c>
      <c r="E169" s="24" t="s">
        <v>511</v>
      </c>
    </row>
    <row r="170" spans="2:5">
      <c r="B170" s="20" t="s">
        <v>162</v>
      </c>
      <c r="C170" s="24" t="s">
        <v>163</v>
      </c>
      <c r="D170" s="24" t="s">
        <v>512</v>
      </c>
      <c r="E170" s="24" t="s">
        <v>513</v>
      </c>
    </row>
    <row r="171" spans="2:5">
      <c r="B171" s="20" t="s">
        <v>162</v>
      </c>
      <c r="C171" s="24" t="s">
        <v>163</v>
      </c>
      <c r="D171" s="24" t="s">
        <v>514</v>
      </c>
      <c r="E171" s="24" t="s">
        <v>515</v>
      </c>
    </row>
    <row r="172" spans="2:5">
      <c r="B172" s="20" t="s">
        <v>162</v>
      </c>
      <c r="C172" s="24" t="s">
        <v>163</v>
      </c>
      <c r="D172" s="24" t="s">
        <v>516</v>
      </c>
      <c r="E172" s="24" t="s">
        <v>517</v>
      </c>
    </row>
    <row r="173" spans="2:5">
      <c r="B173" s="20" t="s">
        <v>162</v>
      </c>
      <c r="C173" s="24" t="s">
        <v>163</v>
      </c>
      <c r="D173" s="24" t="s">
        <v>518</v>
      </c>
      <c r="E173" s="24" t="s">
        <v>519</v>
      </c>
    </row>
    <row r="174" spans="2:5">
      <c r="B174" s="20" t="s">
        <v>162</v>
      </c>
      <c r="C174" s="24" t="s">
        <v>163</v>
      </c>
      <c r="D174" s="24" t="s">
        <v>520</v>
      </c>
      <c r="E174" s="24" t="s">
        <v>521</v>
      </c>
    </row>
    <row r="175" spans="2:5">
      <c r="B175" s="20" t="s">
        <v>164</v>
      </c>
      <c r="C175" s="24" t="s">
        <v>165</v>
      </c>
      <c r="D175" s="24" t="s">
        <v>522</v>
      </c>
      <c r="E175" s="24" t="s">
        <v>165</v>
      </c>
    </row>
    <row r="176" spans="2:5">
      <c r="B176" s="20" t="s">
        <v>164</v>
      </c>
      <c r="C176" s="24" t="s">
        <v>165</v>
      </c>
      <c r="D176" s="24" t="s">
        <v>523</v>
      </c>
      <c r="E176" s="24" t="s">
        <v>524</v>
      </c>
    </row>
    <row r="177" spans="2:5">
      <c r="B177" s="20" t="s">
        <v>164</v>
      </c>
      <c r="C177" s="24" t="s">
        <v>165</v>
      </c>
      <c r="D177" s="24" t="s">
        <v>525</v>
      </c>
      <c r="E177" s="24" t="s">
        <v>526</v>
      </c>
    </row>
    <row r="178" spans="2:5">
      <c r="B178" s="20" t="s">
        <v>164</v>
      </c>
      <c r="C178" s="24" t="s">
        <v>165</v>
      </c>
      <c r="D178" s="24" t="s">
        <v>527</v>
      </c>
      <c r="E178" s="24" t="s">
        <v>528</v>
      </c>
    </row>
    <row r="179" spans="2:5">
      <c r="B179" s="20" t="s">
        <v>166</v>
      </c>
      <c r="C179" s="24" t="s">
        <v>167</v>
      </c>
      <c r="D179" s="24" t="s">
        <v>529</v>
      </c>
      <c r="E179" s="24" t="s">
        <v>530</v>
      </c>
    </row>
    <row r="180" spans="2:5">
      <c r="B180" s="20" t="s">
        <v>166</v>
      </c>
      <c r="C180" s="24" t="s">
        <v>167</v>
      </c>
      <c r="D180" s="24" t="s">
        <v>531</v>
      </c>
      <c r="E180" s="24" t="s">
        <v>532</v>
      </c>
    </row>
    <row r="181" spans="2:5">
      <c r="B181" s="20" t="s">
        <v>166</v>
      </c>
      <c r="C181" s="24" t="s">
        <v>167</v>
      </c>
      <c r="D181" s="24" t="s">
        <v>533</v>
      </c>
      <c r="E181" s="24" t="s">
        <v>534</v>
      </c>
    </row>
    <row r="182" spans="2:5">
      <c r="B182" s="20" t="s">
        <v>166</v>
      </c>
      <c r="C182" s="24" t="s">
        <v>167</v>
      </c>
      <c r="D182" s="24" t="s">
        <v>535</v>
      </c>
      <c r="E182" s="24" t="s">
        <v>536</v>
      </c>
    </row>
    <row r="183" spans="2:5">
      <c r="B183" s="20" t="s">
        <v>166</v>
      </c>
      <c r="C183" s="24" t="s">
        <v>167</v>
      </c>
      <c r="D183" s="24" t="s">
        <v>537</v>
      </c>
      <c r="E183" s="24" t="s">
        <v>538</v>
      </c>
    </row>
    <row r="184" spans="2:5">
      <c r="B184" s="20" t="s">
        <v>166</v>
      </c>
      <c r="C184" s="24" t="s">
        <v>167</v>
      </c>
      <c r="D184" s="24" t="s">
        <v>539</v>
      </c>
      <c r="E184" s="24" t="s">
        <v>540</v>
      </c>
    </row>
    <row r="185" spans="2:5">
      <c r="B185" s="20" t="s">
        <v>166</v>
      </c>
      <c r="C185" s="24" t="s">
        <v>167</v>
      </c>
      <c r="D185" s="24" t="s">
        <v>541</v>
      </c>
      <c r="E185" s="24" t="s">
        <v>542</v>
      </c>
    </row>
    <row r="186" spans="2:5">
      <c r="B186" s="20" t="s">
        <v>166</v>
      </c>
      <c r="C186" s="24" t="s">
        <v>167</v>
      </c>
      <c r="D186" s="24" t="s">
        <v>543</v>
      </c>
      <c r="E186" s="24" t="s">
        <v>544</v>
      </c>
    </row>
    <row r="187" spans="2:5">
      <c r="B187" s="20" t="s">
        <v>168</v>
      </c>
      <c r="C187" s="24" t="s">
        <v>169</v>
      </c>
      <c r="D187" s="24" t="s">
        <v>545</v>
      </c>
      <c r="E187" s="24" t="s">
        <v>546</v>
      </c>
    </row>
    <row r="188" spans="2:5">
      <c r="B188" s="20" t="s">
        <v>168</v>
      </c>
      <c r="C188" s="24" t="s">
        <v>169</v>
      </c>
      <c r="D188" s="24" t="s">
        <v>547</v>
      </c>
      <c r="E188" s="24" t="s">
        <v>548</v>
      </c>
    </row>
    <row r="189" spans="2:5">
      <c r="B189" s="20" t="s">
        <v>168</v>
      </c>
      <c r="C189" s="24" t="s">
        <v>169</v>
      </c>
      <c r="D189" s="24" t="s">
        <v>549</v>
      </c>
      <c r="E189" s="24" t="s">
        <v>550</v>
      </c>
    </row>
    <row r="190" spans="2:5">
      <c r="B190" s="20" t="s">
        <v>168</v>
      </c>
      <c r="C190" s="24" t="s">
        <v>169</v>
      </c>
      <c r="D190" s="24" t="s">
        <v>551</v>
      </c>
      <c r="E190" s="24" t="s">
        <v>552</v>
      </c>
    </row>
    <row r="191" spans="2:5">
      <c r="B191" s="20" t="s">
        <v>168</v>
      </c>
      <c r="C191" s="24" t="s">
        <v>169</v>
      </c>
      <c r="D191" s="24" t="s">
        <v>553</v>
      </c>
      <c r="E191" s="24" t="s">
        <v>554</v>
      </c>
    </row>
    <row r="192" spans="2:5">
      <c r="B192" s="20" t="s">
        <v>168</v>
      </c>
      <c r="C192" s="24" t="s">
        <v>169</v>
      </c>
      <c r="D192" s="24" t="s">
        <v>555</v>
      </c>
      <c r="E192" s="24" t="s">
        <v>556</v>
      </c>
    </row>
    <row r="193" spans="2:5">
      <c r="B193" s="20" t="s">
        <v>168</v>
      </c>
      <c r="C193" s="24" t="s">
        <v>169</v>
      </c>
      <c r="D193" s="24" t="s">
        <v>557</v>
      </c>
      <c r="E193" s="24" t="s">
        <v>558</v>
      </c>
    </row>
    <row r="194" spans="2:5">
      <c r="B194" s="20" t="s">
        <v>168</v>
      </c>
      <c r="C194" s="24" t="s">
        <v>169</v>
      </c>
      <c r="D194" s="24" t="s">
        <v>559</v>
      </c>
      <c r="E194" s="24" t="s">
        <v>560</v>
      </c>
    </row>
    <row r="195" spans="2:5">
      <c r="B195" s="20" t="s">
        <v>168</v>
      </c>
      <c r="C195" s="24" t="s">
        <v>169</v>
      </c>
      <c r="D195" s="24" t="s">
        <v>561</v>
      </c>
      <c r="E195" s="24" t="s">
        <v>562</v>
      </c>
    </row>
    <row r="196" spans="2:5">
      <c r="B196" s="20" t="s">
        <v>170</v>
      </c>
      <c r="C196" s="24" t="s">
        <v>171</v>
      </c>
      <c r="D196" s="24" t="s">
        <v>563</v>
      </c>
      <c r="E196" s="24" t="s">
        <v>564</v>
      </c>
    </row>
    <row r="197" spans="2:5">
      <c r="B197" s="20" t="s">
        <v>170</v>
      </c>
      <c r="C197" s="24" t="s">
        <v>171</v>
      </c>
      <c r="D197" s="24" t="s">
        <v>565</v>
      </c>
      <c r="E197" s="24" t="s">
        <v>566</v>
      </c>
    </row>
    <row r="198" spans="2:5">
      <c r="B198" s="20" t="s">
        <v>170</v>
      </c>
      <c r="C198" s="24" t="s">
        <v>171</v>
      </c>
      <c r="D198" s="24" t="s">
        <v>567</v>
      </c>
      <c r="E198" s="24" t="s">
        <v>568</v>
      </c>
    </row>
    <row r="199" spans="2:5">
      <c r="B199" s="20" t="s">
        <v>170</v>
      </c>
      <c r="C199" s="24" t="s">
        <v>171</v>
      </c>
      <c r="D199" s="24" t="s">
        <v>569</v>
      </c>
      <c r="E199" s="24" t="s">
        <v>570</v>
      </c>
    </row>
    <row r="200" spans="2:5">
      <c r="B200" s="20" t="s">
        <v>170</v>
      </c>
      <c r="C200" s="24" t="s">
        <v>171</v>
      </c>
      <c r="D200" s="24" t="s">
        <v>571</v>
      </c>
      <c r="E200" s="24" t="s">
        <v>572</v>
      </c>
    </row>
    <row r="201" spans="2:5">
      <c r="B201" s="20" t="s">
        <v>170</v>
      </c>
      <c r="C201" s="24" t="s">
        <v>171</v>
      </c>
      <c r="D201" s="24" t="s">
        <v>573</v>
      </c>
      <c r="E201" s="24" t="s">
        <v>574</v>
      </c>
    </row>
    <row r="202" spans="2:5">
      <c r="B202" s="20" t="s">
        <v>170</v>
      </c>
      <c r="C202" s="24" t="s">
        <v>171</v>
      </c>
      <c r="D202" s="24" t="s">
        <v>575</v>
      </c>
      <c r="E202" s="24" t="s">
        <v>576</v>
      </c>
    </row>
    <row r="203" spans="2:5">
      <c r="B203" s="20" t="s">
        <v>170</v>
      </c>
      <c r="C203" s="24" t="s">
        <v>171</v>
      </c>
      <c r="D203" s="24" t="s">
        <v>577</v>
      </c>
      <c r="E203" s="24" t="s">
        <v>578</v>
      </c>
    </row>
    <row r="204" spans="2:5">
      <c r="B204" s="20" t="s">
        <v>170</v>
      </c>
      <c r="C204" s="24" t="s">
        <v>171</v>
      </c>
      <c r="D204" s="24" t="s">
        <v>579</v>
      </c>
      <c r="E204" s="24" t="s">
        <v>580</v>
      </c>
    </row>
    <row r="205" spans="2:5">
      <c r="B205" s="20" t="s">
        <v>172</v>
      </c>
      <c r="C205" s="24" t="s">
        <v>173</v>
      </c>
      <c r="D205" s="24" t="s">
        <v>581</v>
      </c>
      <c r="E205" s="24" t="s">
        <v>582</v>
      </c>
    </row>
    <row r="206" spans="2:5">
      <c r="B206" s="20" t="s">
        <v>172</v>
      </c>
      <c r="C206" s="24" t="s">
        <v>173</v>
      </c>
      <c r="D206" s="24" t="s">
        <v>583</v>
      </c>
      <c r="E206" s="24" t="s">
        <v>584</v>
      </c>
    </row>
    <row r="207" spans="2:5">
      <c r="B207" s="20" t="s">
        <v>172</v>
      </c>
      <c r="C207" s="24" t="s">
        <v>173</v>
      </c>
      <c r="D207" s="24" t="s">
        <v>585</v>
      </c>
      <c r="E207" s="24" t="s">
        <v>586</v>
      </c>
    </row>
    <row r="208" spans="2:5">
      <c r="B208" s="20" t="s">
        <v>174</v>
      </c>
      <c r="C208" s="24" t="s">
        <v>175</v>
      </c>
      <c r="D208" s="24" t="s">
        <v>587</v>
      </c>
      <c r="E208" s="24" t="s">
        <v>588</v>
      </c>
    </row>
    <row r="209" spans="2:5">
      <c r="B209" s="20" t="s">
        <v>174</v>
      </c>
      <c r="C209" s="24" t="s">
        <v>175</v>
      </c>
      <c r="D209" s="24" t="s">
        <v>589</v>
      </c>
      <c r="E209" s="24" t="s">
        <v>590</v>
      </c>
    </row>
    <row r="210" spans="2:5">
      <c r="B210" s="20" t="s">
        <v>174</v>
      </c>
      <c r="C210" s="24" t="s">
        <v>175</v>
      </c>
      <c r="D210" s="24" t="s">
        <v>591</v>
      </c>
      <c r="E210" s="24" t="s">
        <v>592</v>
      </c>
    </row>
    <row r="211" spans="2:5">
      <c r="B211" s="20" t="s">
        <v>174</v>
      </c>
      <c r="C211" s="24" t="s">
        <v>175</v>
      </c>
      <c r="D211" s="24" t="s">
        <v>593</v>
      </c>
      <c r="E211" s="24" t="s">
        <v>594</v>
      </c>
    </row>
    <row r="212" spans="2:5">
      <c r="B212" s="20" t="s">
        <v>174</v>
      </c>
      <c r="C212" s="24" t="s">
        <v>175</v>
      </c>
      <c r="D212" s="24" t="s">
        <v>595</v>
      </c>
      <c r="E212" s="24" t="s">
        <v>175</v>
      </c>
    </row>
    <row r="213" spans="2:5">
      <c r="B213" s="20" t="s">
        <v>174</v>
      </c>
      <c r="C213" s="24" t="s">
        <v>175</v>
      </c>
      <c r="D213" s="24" t="s">
        <v>596</v>
      </c>
      <c r="E213" s="24" t="s">
        <v>597</v>
      </c>
    </row>
    <row r="214" spans="2:5">
      <c r="B214" s="20" t="s">
        <v>174</v>
      </c>
      <c r="C214" s="24" t="s">
        <v>175</v>
      </c>
      <c r="D214" s="24" t="s">
        <v>598</v>
      </c>
      <c r="E214" s="24" t="s">
        <v>599</v>
      </c>
    </row>
    <row r="215" spans="2:5">
      <c r="B215" s="20" t="s">
        <v>176</v>
      </c>
      <c r="C215" s="24" t="s">
        <v>177</v>
      </c>
      <c r="D215" s="24" t="s">
        <v>600</v>
      </c>
      <c r="E215" s="24" t="s">
        <v>601</v>
      </c>
    </row>
    <row r="216" spans="2:5">
      <c r="B216" s="20" t="s">
        <v>176</v>
      </c>
      <c r="C216" s="24" t="s">
        <v>177</v>
      </c>
      <c r="D216" s="24" t="s">
        <v>602</v>
      </c>
      <c r="E216" s="24" t="s">
        <v>603</v>
      </c>
    </row>
    <row r="217" spans="2:5">
      <c r="B217" s="20" t="s">
        <v>176</v>
      </c>
      <c r="C217" s="24" t="s">
        <v>177</v>
      </c>
      <c r="D217" s="24" t="s">
        <v>604</v>
      </c>
      <c r="E217" s="24" t="s">
        <v>605</v>
      </c>
    </row>
    <row r="218" spans="2:5">
      <c r="B218" s="20" t="s">
        <v>176</v>
      </c>
      <c r="C218" s="24" t="s">
        <v>177</v>
      </c>
      <c r="D218" s="24" t="s">
        <v>606</v>
      </c>
      <c r="E218" s="24" t="s">
        <v>607</v>
      </c>
    </row>
    <row r="219" spans="2:5">
      <c r="B219" s="20" t="s">
        <v>178</v>
      </c>
      <c r="C219" s="24" t="s">
        <v>179</v>
      </c>
      <c r="D219" s="24" t="s">
        <v>608</v>
      </c>
      <c r="E219" s="24" t="s">
        <v>609</v>
      </c>
    </row>
    <row r="220" spans="2:5">
      <c r="B220" s="20" t="s">
        <v>178</v>
      </c>
      <c r="C220" s="24" t="s">
        <v>179</v>
      </c>
      <c r="D220" s="24" t="s">
        <v>610</v>
      </c>
      <c r="E220" s="24" t="s">
        <v>611</v>
      </c>
    </row>
    <row r="221" spans="2:5">
      <c r="B221" s="20" t="s">
        <v>180</v>
      </c>
      <c r="C221" s="24" t="s">
        <v>181</v>
      </c>
      <c r="D221" s="24" t="s">
        <v>612</v>
      </c>
      <c r="E221" s="24" t="s">
        <v>181</v>
      </c>
    </row>
    <row r="222" spans="2:5">
      <c r="B222" s="20" t="s">
        <v>180</v>
      </c>
      <c r="C222" s="24" t="s">
        <v>181</v>
      </c>
      <c r="D222" s="24" t="s">
        <v>613</v>
      </c>
      <c r="E222" s="24" t="s">
        <v>614</v>
      </c>
    </row>
    <row r="223" spans="2:5">
      <c r="B223" s="20" t="s">
        <v>180</v>
      </c>
      <c r="C223" s="24" t="s">
        <v>181</v>
      </c>
      <c r="D223" s="24" t="s">
        <v>615</v>
      </c>
      <c r="E223" s="24" t="s">
        <v>616</v>
      </c>
    </row>
    <row r="224" spans="2:5" ht="16" thickBot="1">
      <c r="B224" s="22" t="s">
        <v>617</v>
      </c>
      <c r="C224" s="25" t="s">
        <v>182</v>
      </c>
      <c r="D224" s="25" t="s">
        <v>618</v>
      </c>
      <c r="E224" s="25" t="s">
        <v>619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28</vt:i4>
      </vt:variant>
    </vt:vector>
  </HeadingPairs>
  <TitlesOfParts>
    <vt:vector size="32" baseType="lpstr">
      <vt:lpstr>JOVEN PRODUCTIVO</vt:lpstr>
      <vt:lpstr>FORMA DE PAGO</vt:lpstr>
      <vt:lpstr>PROVINCIA</vt:lpstr>
      <vt:lpstr>CANTON</vt:lpstr>
      <vt:lpstr>'JOVEN PRODUCTIVO'!Área_de_impresión</vt:lpstr>
      <vt:lpstr>AZUAY</vt:lpstr>
      <vt:lpstr>BOLÍVAR</vt:lpstr>
      <vt:lpstr>CAÑAR</vt:lpstr>
      <vt:lpstr>CARCHI</vt:lpstr>
      <vt:lpstr>CHIMBORAZO</vt:lpstr>
      <vt:lpstr>COTOPAXI</vt:lpstr>
      <vt:lpstr>EL_ORO</vt:lpstr>
      <vt:lpstr>ESMERALDAS</vt:lpstr>
      <vt:lpstr>FPAGO</vt:lpstr>
      <vt:lpstr>GALÁPAGOS</vt:lpstr>
      <vt:lpstr>GUAYAS</vt:lpstr>
      <vt:lpstr>IMBABURA</vt:lpstr>
      <vt:lpstr>LOJA</vt:lpstr>
      <vt:lpstr>LOS_RÍOS</vt:lpstr>
      <vt:lpstr>MANABÍ</vt:lpstr>
      <vt:lpstr>MORONA_SANTIAGO</vt:lpstr>
      <vt:lpstr>NAPO</vt:lpstr>
      <vt:lpstr>ORELLANA</vt:lpstr>
      <vt:lpstr>PASTAZA</vt:lpstr>
      <vt:lpstr>PICHINCHA</vt:lpstr>
      <vt:lpstr>PROVINCIA</vt:lpstr>
      <vt:lpstr>SANTA_ELENA</vt:lpstr>
      <vt:lpstr>SANTO_DOMINGO_DE_LOS_TSÁCHILAS</vt:lpstr>
      <vt:lpstr>SUCUMBÍOS</vt:lpstr>
      <vt:lpstr>TUNGURAHUA</vt:lpstr>
      <vt:lpstr>ZAMORA_CHINCHIPE</vt:lpstr>
      <vt:lpstr>ZONA_EN_ESTUDIO</vt:lpstr>
    </vt:vector>
  </TitlesOfParts>
  <Company>Banco Nacional de Fomento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Miguel Urgiléz</cp:lastModifiedBy>
  <cp:lastPrinted>2024-02-17T04:32:20Z</cp:lastPrinted>
  <dcterms:created xsi:type="dcterms:W3CDTF">2018-09-04T15:04:43Z</dcterms:created>
  <dcterms:modified xsi:type="dcterms:W3CDTF">2024-07-18T19:52:24Z</dcterms:modified>
</cp:coreProperties>
</file>